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4030" windowHeight="6135"/>
  </bookViews>
  <sheets>
    <sheet name="様式１３　収支簿" sheetId="5" r:id="rId1"/>
    <sheet name="費目" sheetId="7" r:id="rId2"/>
  </sheets>
  <definedNames>
    <definedName name="_xlnm._FilterDatabase" localSheetId="0" hidden="1">'様式１３　収支簿'!$B$8:$M$20</definedName>
    <definedName name="_xlnm.Print_Area" localSheetId="0">'様式１３　収支簿'!$A$1:$N$69</definedName>
    <definedName name="費目">費目!$A$1:$A$4</definedName>
  </definedNames>
  <calcPr calcId="145621" concurrentCalc="0"/>
</workbook>
</file>

<file path=xl/calcChain.xml><?xml version="1.0" encoding="utf-8"?>
<calcChain xmlns="http://schemas.openxmlformats.org/spreadsheetml/2006/main">
  <c r="I42" i="5" l="1"/>
  <c r="H42" i="5"/>
  <c r="K63" i="5"/>
  <c r="J63" i="5"/>
  <c r="I63" i="5"/>
  <c r="H63" i="5"/>
  <c r="G63" i="5"/>
  <c r="L62" i="5"/>
  <c r="L61" i="5"/>
  <c r="L60" i="5"/>
  <c r="L59" i="5"/>
  <c r="L58" i="5"/>
  <c r="L57" i="5"/>
  <c r="L56" i="5"/>
  <c r="L55" i="5"/>
  <c r="A54" i="5"/>
  <c r="A55" i="5"/>
  <c r="A56" i="5"/>
  <c r="A57" i="5"/>
  <c r="A58" i="5"/>
  <c r="A59" i="5"/>
  <c r="A60" i="5"/>
  <c r="A61" i="5"/>
  <c r="L54" i="5"/>
  <c r="L53" i="5"/>
  <c r="L63" i="5"/>
  <c r="K41" i="5"/>
  <c r="J41" i="5"/>
  <c r="I41" i="5"/>
  <c r="H41" i="5"/>
  <c r="G41" i="5"/>
  <c r="L40" i="5"/>
  <c r="L39" i="5"/>
  <c r="L38" i="5"/>
  <c r="L37" i="5"/>
  <c r="L36" i="5"/>
  <c r="L35" i="5"/>
  <c r="L34" i="5"/>
  <c r="L33" i="5"/>
  <c r="A33" i="5"/>
  <c r="A34" i="5"/>
  <c r="A35" i="5"/>
  <c r="A36" i="5"/>
  <c r="A37" i="5"/>
  <c r="A38" i="5"/>
  <c r="A39" i="5"/>
  <c r="A40" i="5"/>
  <c r="L32" i="5"/>
  <c r="L31" i="5"/>
  <c r="L41" i="5"/>
  <c r="K20" i="5"/>
  <c r="K64" i="5"/>
  <c r="J20" i="5"/>
  <c r="J64" i="5"/>
  <c r="I20" i="5"/>
  <c r="I64" i="5"/>
  <c r="H20" i="5"/>
  <c r="H64" i="5"/>
  <c r="G20" i="5"/>
  <c r="G64" i="5"/>
  <c r="L10" i="5"/>
  <c r="M10" i="5"/>
  <c r="L19" i="5"/>
  <c r="L18" i="5"/>
  <c r="L17" i="5"/>
  <c r="L16" i="5"/>
  <c r="L15" i="5"/>
  <c r="L14" i="5"/>
  <c r="L13" i="5"/>
  <c r="L12" i="5"/>
  <c r="L11" i="5"/>
  <c r="A12" i="5"/>
  <c r="A13" i="5"/>
  <c r="A14" i="5"/>
  <c r="A15" i="5"/>
  <c r="A16" i="5"/>
  <c r="A17" i="5"/>
  <c r="A18" i="5"/>
  <c r="A19" i="5"/>
  <c r="K42" i="5"/>
  <c r="J42" i="5"/>
  <c r="M11" i="5"/>
  <c r="G42" i="5"/>
  <c r="M12" i="5"/>
  <c r="M13" i="5"/>
  <c r="M14" i="5"/>
  <c r="M15" i="5"/>
  <c r="M16" i="5"/>
  <c r="M17" i="5"/>
  <c r="M18" i="5"/>
  <c r="M19" i="5"/>
  <c r="L20" i="5"/>
  <c r="L64" i="5"/>
  <c r="M64" i="5"/>
  <c r="L42" i="5"/>
  <c r="M42" i="5"/>
  <c r="M20" i="5"/>
  <c r="M31" i="5"/>
  <c r="M32" i="5"/>
  <c r="M33" i="5"/>
  <c r="M34" i="5"/>
  <c r="M35" i="5"/>
  <c r="M36" i="5"/>
  <c r="M37" i="5"/>
  <c r="M38" i="5"/>
  <c r="M39" i="5"/>
  <c r="M40" i="5"/>
  <c r="M41" i="5"/>
  <c r="M53" i="5"/>
  <c r="M54" i="5"/>
  <c r="M55" i="5"/>
  <c r="M56" i="5"/>
  <c r="M57" i="5"/>
  <c r="M58" i="5"/>
  <c r="M59" i="5"/>
  <c r="M60" i="5"/>
  <c r="M61" i="5"/>
  <c r="M62" i="5"/>
  <c r="M63" i="5"/>
</calcChain>
</file>

<file path=xl/sharedStrings.xml><?xml version="1.0" encoding="utf-8"?>
<sst xmlns="http://schemas.openxmlformats.org/spreadsheetml/2006/main" count="99" uniqueCount="50">
  <si>
    <t>年月日</t>
    <rPh sb="0" eb="1">
      <t>ネン</t>
    </rPh>
    <rPh sb="1" eb="2">
      <t>ツキ</t>
    </rPh>
    <rPh sb="2" eb="3">
      <t>ヒ</t>
    </rPh>
    <phoneticPr fontId="2"/>
  </si>
  <si>
    <t>収入金額</t>
    <rPh sb="0" eb="2">
      <t>シュウニュウ</t>
    </rPh>
    <rPh sb="2" eb="4">
      <t>キンガク</t>
    </rPh>
    <phoneticPr fontId="2"/>
  </si>
  <si>
    <t>支出金額</t>
    <rPh sb="0" eb="2">
      <t>シシュツ</t>
    </rPh>
    <rPh sb="2" eb="4">
      <t>キンガク</t>
    </rPh>
    <phoneticPr fontId="2"/>
  </si>
  <si>
    <t>差引残高</t>
    <rPh sb="0" eb="2">
      <t>サシヒキ</t>
    </rPh>
    <rPh sb="2" eb="4">
      <t>ザンダカ</t>
    </rPh>
    <phoneticPr fontId="2"/>
  </si>
  <si>
    <t>課題番号</t>
    <rPh sb="0" eb="2">
      <t>カダイ</t>
    </rPh>
    <rPh sb="2" eb="4">
      <t>バンゴウ</t>
    </rPh>
    <phoneticPr fontId="2"/>
  </si>
  <si>
    <t>証拠書類番号</t>
    <rPh sb="0" eb="2">
      <t>ショウコ</t>
    </rPh>
    <rPh sb="2" eb="4">
      <t>ショルイ</t>
    </rPh>
    <rPh sb="4" eb="6">
      <t>バンゴウ</t>
    </rPh>
    <phoneticPr fontId="2"/>
  </si>
  <si>
    <t>番号</t>
    <rPh sb="0" eb="2">
      <t>バンゴウ</t>
    </rPh>
    <phoneticPr fontId="2"/>
  </si>
  <si>
    <t>費　目</t>
    <rPh sb="0" eb="1">
      <t>ヒ</t>
    </rPh>
    <rPh sb="2" eb="3">
      <t>メ</t>
    </rPh>
    <phoneticPr fontId="2"/>
  </si>
  <si>
    <t>旅費</t>
    <rPh sb="0" eb="2">
      <t>リョヒ</t>
    </rPh>
    <phoneticPr fontId="2"/>
  </si>
  <si>
    <t>（ 代表 ・　分担 ）</t>
    <rPh sb="2" eb="4">
      <t>ダイヒョウ</t>
    </rPh>
    <rPh sb="7" eb="9">
      <t>ブンタン</t>
    </rPh>
    <phoneticPr fontId="2"/>
  </si>
  <si>
    <t>Ｎｏ．1</t>
    <phoneticPr fontId="2"/>
  </si>
  <si>
    <t>収　支　簿</t>
    <rPh sb="0" eb="1">
      <t>シュウ</t>
    </rPh>
    <rPh sb="2" eb="3">
      <t>シ</t>
    </rPh>
    <rPh sb="4" eb="5">
      <t>ボ</t>
    </rPh>
    <phoneticPr fontId="2"/>
  </si>
  <si>
    <t>摘要</t>
    <rPh sb="0" eb="2">
      <t>テキヨウ</t>
    </rPh>
    <phoneticPr fontId="2"/>
  </si>
  <si>
    <t>振込先</t>
    <rPh sb="0" eb="1">
      <t>フ</t>
    </rPh>
    <rPh sb="1" eb="2">
      <t>コ</t>
    </rPh>
    <rPh sb="2" eb="3">
      <t>サキ</t>
    </rPh>
    <phoneticPr fontId="2"/>
  </si>
  <si>
    <t>小計</t>
    <rPh sb="0" eb="1">
      <t>ショウ</t>
    </rPh>
    <rPh sb="1" eb="2">
      <t>ケイ</t>
    </rPh>
    <phoneticPr fontId="2"/>
  </si>
  <si>
    <t>研究者名</t>
    <rPh sb="0" eb="3">
      <t>ケンキュウシャ</t>
    </rPh>
    <rPh sb="3" eb="4">
      <t>メイ</t>
    </rPh>
    <phoneticPr fontId="2"/>
  </si>
  <si>
    <t>研究課題名</t>
    <rPh sb="0" eb="2">
      <t>ケンキュウ</t>
    </rPh>
    <rPh sb="2" eb="4">
      <t>カダイ</t>
    </rPh>
    <rPh sb="4" eb="5">
      <t>メイ</t>
    </rPh>
    <phoneticPr fontId="2"/>
  </si>
  <si>
    <t>Ｎｏ．２</t>
    <phoneticPr fontId="2"/>
  </si>
  <si>
    <t>Ｎｏ．３</t>
    <phoneticPr fontId="2"/>
  </si>
  <si>
    <t>累計</t>
    <rPh sb="0" eb="1">
      <t>ルイ</t>
    </rPh>
    <rPh sb="1" eb="2">
      <t>ケイ</t>
    </rPh>
    <phoneticPr fontId="2"/>
  </si>
  <si>
    <t>（様式１３）</t>
    <rPh sb="1" eb="3">
      <t>ヨウシキ</t>
    </rPh>
    <phoneticPr fontId="2"/>
  </si>
  <si>
    <t>記載内容につき事実と相違ないことを証明する。</t>
    <rPh sb="0" eb="2">
      <t>キサイ</t>
    </rPh>
    <rPh sb="2" eb="4">
      <t>ナイヨウ</t>
    </rPh>
    <rPh sb="7" eb="9">
      <t>ジジツ</t>
    </rPh>
    <rPh sb="10" eb="12">
      <t>ソウイ</t>
    </rPh>
    <rPh sb="17" eb="19">
      <t>ショウメイ</t>
    </rPh>
    <phoneticPr fontId="2"/>
  </si>
  <si>
    <t>平成　　年　　月　　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</si>
  <si>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経理責任者</t>
    <rPh sb="0" eb="2">
      <t>ケイリ</t>
    </rPh>
    <rPh sb="2" eb="5">
      <t>セキニンシャ</t>
    </rPh>
    <phoneticPr fontId="2"/>
  </si>
  <si>
    <t>（職名・氏名）</t>
    <rPh sb="1" eb="3">
      <t>ショクメイ</t>
    </rPh>
    <rPh sb="4" eb="6">
      <t>シメイ</t>
    </rPh>
    <phoneticPr fontId="2"/>
  </si>
  <si>
    <t>印</t>
    <rPh sb="0" eb="1">
      <t>イン</t>
    </rPh>
    <phoneticPr fontId="2"/>
  </si>
  <si>
    <t>物品費</t>
    <rPh sb="0" eb="2">
      <t>ブッピン</t>
    </rPh>
    <rPh sb="2" eb="3">
      <t>ヒ</t>
    </rPh>
    <phoneticPr fontId="2"/>
  </si>
  <si>
    <t>人件費・謝金</t>
    <rPh sb="0" eb="3">
      <t>ジンケンヒ</t>
    </rPh>
    <rPh sb="4" eb="6">
      <t>シャキン</t>
    </rPh>
    <phoneticPr fontId="2"/>
  </si>
  <si>
    <t>その他</t>
    <rPh sb="2" eb="3">
      <t>タ</t>
    </rPh>
    <phoneticPr fontId="2"/>
  </si>
  <si>
    <t>合計</t>
    <rPh sb="0" eb="2">
      <t>ゴウケイ</t>
    </rPh>
    <phoneticPr fontId="2"/>
  </si>
  <si>
    <t>備　　考</t>
    <rPh sb="0" eb="1">
      <t>ビ</t>
    </rPh>
    <rPh sb="3" eb="4">
      <t>コウ</t>
    </rPh>
    <phoneticPr fontId="2"/>
  </si>
  <si>
    <t>長寿医療研究開発費受入</t>
    <rPh sb="0" eb="2">
      <t>チョウジュ</t>
    </rPh>
    <rPh sb="2" eb="4">
      <t>イリョウ</t>
    </rPh>
    <rPh sb="4" eb="6">
      <t>ケンキュウ</t>
    </rPh>
    <rPh sb="6" eb="9">
      <t>カイハツヒ</t>
    </rPh>
    <rPh sb="9" eb="11">
      <t>ウケイレ</t>
    </rPh>
    <phoneticPr fontId="2"/>
  </si>
  <si>
    <t>国立長寿医療研究センター</t>
    <rPh sb="0" eb="8">
      <t>コクリツチョウジュイリョウケンキュウ</t>
    </rPh>
    <phoneticPr fontId="2"/>
  </si>
  <si>
    <t>物-1</t>
    <rPh sb="0" eb="1">
      <t>ブツ</t>
    </rPh>
    <phoneticPr fontId="2"/>
  </si>
  <si>
    <t>Ａ４ファイル外５件</t>
    <rPh sb="6" eb="7">
      <t>ソト</t>
    </rPh>
    <rPh sb="8" eb="9">
      <t>ケン</t>
    </rPh>
    <phoneticPr fontId="2"/>
  </si>
  <si>
    <t>○○（株）</t>
    <rPh sb="2" eb="5">
      <t>カブ</t>
    </rPh>
    <phoneticPr fontId="2"/>
  </si>
  <si>
    <t>内訳は別紙のとおり</t>
    <rPh sb="0" eb="2">
      <t>ウチワケ</t>
    </rPh>
    <rPh sb="3" eb="4">
      <t>ベツ</t>
    </rPh>
    <rPh sb="4" eb="5">
      <t>カミ</t>
    </rPh>
    <phoneticPr fontId="2"/>
  </si>
  <si>
    <t>旅-1</t>
    <rPh sb="0" eb="1">
      <t>リョ</t>
    </rPh>
    <phoneticPr fontId="2"/>
  </si>
  <si>
    <t>その他-1</t>
    <rPh sb="2" eb="3">
      <t>タ</t>
    </rPh>
    <phoneticPr fontId="2"/>
  </si>
  <si>
    <t>●●●●の班会議旅費
30.2.1東京駅前</t>
    <rPh sb="5" eb="6">
      <t>ハン</t>
    </rPh>
    <rPh sb="6" eb="8">
      <t>カイギ</t>
    </rPh>
    <rPh sb="8" eb="10">
      <t>リョヒ</t>
    </rPh>
    <rPh sb="17" eb="19">
      <t>トウキョウ</t>
    </rPh>
    <rPh sb="19" eb="21">
      <t>エキマエ</t>
    </rPh>
    <phoneticPr fontId="2"/>
  </si>
  <si>
    <t>●●●●</t>
    <phoneticPr fontId="2"/>
  </si>
  <si>
    <t>研究成果印刷製本費</t>
    <rPh sb="0" eb="2">
      <t>ケンキュウ</t>
    </rPh>
    <rPh sb="2" eb="4">
      <t>セイカ</t>
    </rPh>
    <rPh sb="4" eb="6">
      <t>インサツ</t>
    </rPh>
    <rPh sb="6" eb="8">
      <t>セイホン</t>
    </rPh>
    <rPh sb="8" eb="9">
      <t>ヒ</t>
    </rPh>
    <phoneticPr fontId="2"/>
  </si>
  <si>
    <t>■■印刷</t>
    <rPh sb="2" eb="4">
      <t>インサツ</t>
    </rPh>
    <phoneticPr fontId="2"/>
  </si>
  <si>
    <t>２５万円のうち長寿医療研究</t>
    <phoneticPr fontId="2"/>
  </si>
  <si>
    <t>開発費から２０万円を支出し、</t>
    <phoneticPr fontId="2"/>
  </si>
  <si>
    <t>残りは自己資金の負担とした。</t>
    <phoneticPr fontId="2"/>
  </si>
  <si>
    <t>印刷会社からの請求金額</t>
    <rPh sb="0" eb="2">
      <t>インサツ</t>
    </rPh>
    <rPh sb="2" eb="4">
      <t>ガイシャ</t>
    </rPh>
    <rPh sb="7" eb="9">
      <t>セイキュウ</t>
    </rPh>
    <rPh sb="9" eb="11">
      <t>キンガク</t>
    </rPh>
    <phoneticPr fontId="2"/>
  </si>
  <si>
    <t>外部機関所属の分担研究者名を記載してください
（この人分の収支を記載します）</t>
    <phoneticPr fontId="2"/>
  </si>
  <si>
    <t>分担する項目名ではなく、班全体の研究課題名を記載してください。</t>
    <phoneticPr fontId="2"/>
  </si>
  <si>
    <t>２９－○○など、班の課題番号を記載してください。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</si>
</sst>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#,###"/>
    <numFmt numFmtId="178" formatCode="[$-411]ge\.m\.d;@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color rgb="FF0070C0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lightUp">
        <fgColor indexed="43"/>
      </patternFill>
    </fill>
    <fill>
      <patternFill patternType="lightUp">
        <fgColor indexed="43"/>
        <bgColor indexed="9"/>
      </patternFill>
    </fill>
  </fills>
  <borders count="6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44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" fillId="0" borderId="0"/>
    <xf numFmtId="0" fontId="19" fillId="4" borderId="0" applyNumberFormat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20" fillId="0" borderId="0" xfId="0" applyFont="1">
      <alignment vertical="center"/>
    </xf>
    <xf numFmtId="176" fontId="20" fillId="0" borderId="10" xfId="0" applyNumberFormat="1" applyFont="1" applyBorder="1" applyAlignment="1">
      <alignment horizontal="left" vertical="center" wrapText="1"/>
    </xf>
    <xf numFmtId="0" fontId="20" fillId="0" borderId="11" xfId="0" applyFont="1" applyBorder="1" applyAlignment="1">
      <alignment horizontal="left" vertical="center" wrapText="1"/>
    </xf>
    <xf numFmtId="176" fontId="20" fillId="0" borderId="12" xfId="0" applyNumberFormat="1" applyFont="1" applyBorder="1" applyAlignment="1">
      <alignment horizontal="left" vertical="center" wrapText="1"/>
    </xf>
    <xf numFmtId="0" fontId="20" fillId="0" borderId="13" xfId="0" applyFont="1" applyBorder="1" applyAlignment="1">
      <alignment horizontal="left" vertical="center" wrapText="1"/>
    </xf>
    <xf numFmtId="0" fontId="20" fillId="24" borderId="14" xfId="0" applyFont="1" applyFill="1" applyBorder="1" applyAlignment="1">
      <alignment horizontal="center" vertical="center" wrapText="1"/>
    </xf>
    <xf numFmtId="176" fontId="20" fillId="0" borderId="15" xfId="0" applyNumberFormat="1" applyFont="1" applyBorder="1" applyAlignment="1">
      <alignment horizontal="left" vertical="center" wrapText="1"/>
    </xf>
    <xf numFmtId="176" fontId="20" fillId="25" borderId="16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left" vertical="center" indent="2"/>
    </xf>
    <xf numFmtId="0" fontId="0" fillId="0" borderId="0" xfId="0" applyFill="1">
      <alignment vertical="center"/>
    </xf>
    <xf numFmtId="0" fontId="20" fillId="0" borderId="0" xfId="0" applyFont="1" applyFill="1">
      <alignment vertical="center"/>
    </xf>
    <xf numFmtId="49" fontId="0" fillId="0" borderId="0" xfId="0" applyNumberFormat="1">
      <alignment vertical="center"/>
    </xf>
    <xf numFmtId="49" fontId="20" fillId="24" borderId="14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178" fontId="20" fillId="0" borderId="17" xfId="0" applyNumberFormat="1" applyFont="1" applyBorder="1" applyAlignment="1">
      <alignment horizontal="center" vertical="center" shrinkToFit="1"/>
    </xf>
    <xf numFmtId="178" fontId="20" fillId="0" borderId="18" xfId="0" applyNumberFormat="1" applyFont="1" applyBorder="1" applyAlignment="1">
      <alignment horizontal="center" vertical="center" shrinkToFit="1"/>
    </xf>
    <xf numFmtId="178" fontId="20" fillId="0" borderId="18" xfId="0" applyNumberFormat="1" applyFont="1" applyFill="1" applyBorder="1" applyAlignment="1">
      <alignment horizontal="center" vertical="center" shrinkToFit="1"/>
    </xf>
    <xf numFmtId="49" fontId="20" fillId="0" borderId="12" xfId="0" applyNumberFormat="1" applyFont="1" applyBorder="1" applyAlignment="1">
      <alignment horizontal="center" vertical="center" shrinkToFit="1"/>
    </xf>
    <xf numFmtId="0" fontId="20" fillId="0" borderId="10" xfId="0" applyFont="1" applyBorder="1" applyAlignment="1">
      <alignment horizontal="left" vertical="center" shrinkToFit="1"/>
    </xf>
    <xf numFmtId="49" fontId="20" fillId="0" borderId="10" xfId="0" applyNumberFormat="1" applyFont="1" applyBorder="1" applyAlignment="1">
      <alignment horizontal="center" vertical="center" shrinkToFit="1"/>
    </xf>
    <xf numFmtId="49" fontId="20" fillId="0" borderId="10" xfId="0" applyNumberFormat="1" applyFont="1" applyFill="1" applyBorder="1" applyAlignment="1">
      <alignment horizontal="center" vertical="center" shrinkToFit="1"/>
    </xf>
    <xf numFmtId="38" fontId="20" fillId="25" borderId="19" xfId="33" applyFont="1" applyFill="1" applyBorder="1" applyAlignment="1">
      <alignment horizontal="right" vertical="center" shrinkToFit="1"/>
    </xf>
    <xf numFmtId="38" fontId="20" fillId="0" borderId="20" xfId="33" applyFont="1" applyBorder="1" applyAlignment="1">
      <alignment vertical="center" shrinkToFit="1"/>
    </xf>
    <xf numFmtId="38" fontId="20" fillId="0" borderId="10" xfId="33" applyFont="1" applyBorder="1" applyAlignment="1">
      <alignment vertical="center" shrinkToFit="1"/>
    </xf>
    <xf numFmtId="38" fontId="20" fillId="25" borderId="21" xfId="33" applyFont="1" applyFill="1" applyBorder="1" applyAlignment="1">
      <alignment horizontal="right" vertical="center" shrinkToFit="1"/>
    </xf>
    <xf numFmtId="38" fontId="20" fillId="25" borderId="22" xfId="33" applyFont="1" applyFill="1" applyBorder="1" applyAlignment="1">
      <alignment vertical="center" shrinkToFit="1"/>
    </xf>
    <xf numFmtId="38" fontId="20" fillId="25" borderId="23" xfId="33" applyFont="1" applyFill="1" applyBorder="1" applyAlignment="1">
      <alignment horizontal="right" vertical="center" shrinkToFit="1"/>
    </xf>
    <xf numFmtId="38" fontId="20" fillId="0" borderId="20" xfId="33" applyFont="1" applyFill="1" applyBorder="1" applyAlignment="1">
      <alignment vertical="center" shrinkToFit="1"/>
    </xf>
    <xf numFmtId="38" fontId="20" fillId="0" borderId="10" xfId="33" applyFont="1" applyFill="1" applyBorder="1" applyAlignment="1">
      <alignment vertical="center" shrinkToFit="1"/>
    </xf>
    <xf numFmtId="38" fontId="20" fillId="25" borderId="24" xfId="33" applyFont="1" applyFill="1" applyBorder="1" applyAlignment="1">
      <alignment horizontal="right" vertical="center" shrinkToFit="1"/>
    </xf>
    <xf numFmtId="38" fontId="20" fillId="25" borderId="25" xfId="33" applyFont="1" applyFill="1" applyBorder="1" applyAlignment="1">
      <alignment horizontal="right" vertical="center" shrinkToFit="1"/>
    </xf>
    <xf numFmtId="38" fontId="20" fillId="25" borderId="26" xfId="33" applyFont="1" applyFill="1" applyBorder="1" applyAlignment="1">
      <alignment vertical="center" shrinkToFit="1"/>
    </xf>
    <xf numFmtId="178" fontId="20" fillId="0" borderId="27" xfId="0" applyNumberFormat="1" applyFont="1" applyBorder="1" applyAlignment="1">
      <alignment horizontal="center" vertical="center" shrinkToFit="1"/>
    </xf>
    <xf numFmtId="49" fontId="20" fillId="0" borderId="15" xfId="0" applyNumberFormat="1" applyFont="1" applyBorder="1" applyAlignment="1">
      <alignment horizontal="center" vertical="center" shrinkToFit="1"/>
    </xf>
    <xf numFmtId="0" fontId="20" fillId="0" borderId="28" xfId="0" applyFont="1" applyBorder="1" applyAlignment="1">
      <alignment horizontal="left" vertical="center" wrapText="1"/>
    </xf>
    <xf numFmtId="38" fontId="20" fillId="25" borderId="29" xfId="33" applyFont="1" applyFill="1" applyBorder="1" applyAlignment="1">
      <alignment horizontal="right" vertical="center" shrinkToFit="1"/>
    </xf>
    <xf numFmtId="38" fontId="20" fillId="0" borderId="30" xfId="33" applyFont="1" applyBorder="1" applyAlignment="1">
      <alignment vertical="center" shrinkToFit="1"/>
    </xf>
    <xf numFmtId="38" fontId="20" fillId="0" borderId="15" xfId="33" applyFont="1" applyBorder="1" applyAlignment="1">
      <alignment vertical="center" shrinkToFit="1"/>
    </xf>
    <xf numFmtId="38" fontId="20" fillId="24" borderId="31" xfId="33" applyFont="1" applyFill="1" applyBorder="1" applyAlignment="1">
      <alignment vertical="center" shrinkToFit="1"/>
    </xf>
    <xf numFmtId="38" fontId="20" fillId="24" borderId="32" xfId="33" applyFont="1" applyFill="1" applyBorder="1" applyAlignment="1">
      <alignment vertical="center" shrinkToFit="1"/>
    </xf>
    <xf numFmtId="38" fontId="20" fillId="0" borderId="33" xfId="33" applyFont="1" applyBorder="1" applyAlignment="1">
      <alignment vertical="center" shrinkToFit="1"/>
    </xf>
    <xf numFmtId="38" fontId="20" fillId="0" borderId="12" xfId="33" applyFont="1" applyBorder="1" applyAlignment="1">
      <alignment vertical="center" shrinkToFit="1"/>
    </xf>
    <xf numFmtId="0" fontId="23" fillId="0" borderId="0" xfId="0" applyFont="1" applyAlignment="1">
      <alignment vertical="center"/>
    </xf>
    <xf numFmtId="0" fontId="21" fillId="0" borderId="0" xfId="0" applyFont="1" applyBorder="1" applyAlignment="1">
      <alignment vertical="center"/>
    </xf>
    <xf numFmtId="0" fontId="20" fillId="0" borderId="34" xfId="0" applyFont="1" applyBorder="1" applyAlignment="1">
      <alignment horizontal="distributed" vertical="center" indent="1"/>
    </xf>
    <xf numFmtId="0" fontId="20" fillId="0" borderId="18" xfId="0" applyFont="1" applyBorder="1" applyAlignment="1">
      <alignment horizontal="distributed" vertical="center" indent="1"/>
    </xf>
    <xf numFmtId="0" fontId="20" fillId="0" borderId="35" xfId="0" applyFont="1" applyBorder="1" applyAlignment="1">
      <alignment horizontal="distributed" vertical="center" indent="1"/>
    </xf>
    <xf numFmtId="176" fontId="20" fillId="25" borderId="36" xfId="0" applyNumberFormat="1" applyFont="1" applyFill="1" applyBorder="1" applyAlignment="1">
      <alignment horizontal="right" vertical="center"/>
    </xf>
    <xf numFmtId="49" fontId="20" fillId="25" borderId="36" xfId="0" applyNumberFormat="1" applyFont="1" applyFill="1" applyBorder="1" applyAlignment="1">
      <alignment horizontal="right" vertical="center"/>
    </xf>
    <xf numFmtId="176" fontId="20" fillId="25" borderId="37" xfId="0" applyNumberFormat="1" applyFont="1" applyFill="1" applyBorder="1" applyAlignment="1">
      <alignment horizontal="right" vertical="center"/>
    </xf>
    <xf numFmtId="0" fontId="0" fillId="0" borderId="38" xfId="0" applyBorder="1">
      <alignment vertical="center"/>
    </xf>
    <xf numFmtId="0" fontId="0" fillId="0" borderId="0" xfId="0" applyAlignment="1">
      <alignment horizontal="right" vertical="center"/>
    </xf>
    <xf numFmtId="38" fontId="20" fillId="25" borderId="26" xfId="33" applyFont="1" applyFill="1" applyBorder="1" applyAlignment="1">
      <alignment horizontal="left" vertical="center" shrinkToFit="1"/>
    </xf>
    <xf numFmtId="38" fontId="20" fillId="0" borderId="22" xfId="33" applyFont="1" applyFill="1" applyBorder="1" applyAlignment="1">
      <alignment horizontal="left" vertical="center" shrinkToFit="1"/>
    </xf>
    <xf numFmtId="38" fontId="20" fillId="0" borderId="22" xfId="33" applyFont="1" applyFill="1" applyBorder="1" applyAlignment="1">
      <alignment horizontal="left" vertical="center"/>
    </xf>
    <xf numFmtId="178" fontId="24" fillId="0" borderId="17" xfId="0" applyNumberFormat="1" applyFont="1" applyBorder="1" applyAlignment="1">
      <alignment horizontal="center" vertical="center" shrinkToFit="1"/>
    </xf>
    <xf numFmtId="0" fontId="24" fillId="0" borderId="12" xfId="0" applyFont="1" applyBorder="1" applyAlignment="1">
      <alignment horizontal="left" vertical="center" shrinkToFit="1"/>
    </xf>
    <xf numFmtId="49" fontId="24" fillId="0" borderId="12" xfId="0" applyNumberFormat="1" applyFont="1" applyBorder="1" applyAlignment="1">
      <alignment horizontal="center" vertical="center" shrinkToFit="1"/>
    </xf>
    <xf numFmtId="176" fontId="24" fillId="0" borderId="12" xfId="0" applyNumberFormat="1" applyFont="1" applyBorder="1" applyAlignment="1">
      <alignment horizontal="left" vertical="center" wrapText="1"/>
    </xf>
    <xf numFmtId="0" fontId="24" fillId="0" borderId="13" xfId="0" applyFont="1" applyBorder="1" applyAlignment="1">
      <alignment horizontal="left" vertical="center" wrapText="1"/>
    </xf>
    <xf numFmtId="178" fontId="24" fillId="0" borderId="18" xfId="0" applyNumberFormat="1" applyFont="1" applyBorder="1" applyAlignment="1">
      <alignment horizontal="center" vertical="center" shrinkToFit="1"/>
    </xf>
    <xf numFmtId="0" fontId="24" fillId="0" borderId="10" xfId="0" applyFont="1" applyBorder="1" applyAlignment="1">
      <alignment horizontal="left" vertical="center" shrinkToFit="1"/>
    </xf>
    <xf numFmtId="49" fontId="24" fillId="0" borderId="10" xfId="0" applyNumberFormat="1" applyFont="1" applyBorder="1" applyAlignment="1">
      <alignment horizontal="center" vertical="center" shrinkToFit="1"/>
    </xf>
    <xf numFmtId="176" fontId="24" fillId="0" borderId="10" xfId="0" applyNumberFormat="1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178" fontId="24" fillId="0" borderId="18" xfId="0" applyNumberFormat="1" applyFont="1" applyFill="1" applyBorder="1" applyAlignment="1">
      <alignment horizontal="center" vertical="center" shrinkToFit="1"/>
    </xf>
    <xf numFmtId="49" fontId="24" fillId="0" borderId="10" xfId="0" applyNumberFormat="1" applyFont="1" applyFill="1" applyBorder="1" applyAlignment="1">
      <alignment horizontal="center" vertical="center" shrinkToFit="1"/>
    </xf>
    <xf numFmtId="38" fontId="24" fillId="25" borderId="19" xfId="33" applyFont="1" applyFill="1" applyBorder="1" applyAlignment="1">
      <alignment horizontal="right" vertical="center" shrinkToFit="1"/>
    </xf>
    <xf numFmtId="38" fontId="24" fillId="0" borderId="33" xfId="33" applyFont="1" applyBorder="1" applyAlignment="1">
      <alignment vertical="center" shrinkToFit="1"/>
    </xf>
    <xf numFmtId="38" fontId="24" fillId="0" borderId="12" xfId="33" applyFont="1" applyBorder="1" applyAlignment="1">
      <alignment vertical="center" shrinkToFit="1"/>
    </xf>
    <xf numFmtId="38" fontId="24" fillId="0" borderId="20" xfId="33" applyFont="1" applyBorder="1" applyAlignment="1">
      <alignment vertical="center" shrinkToFit="1"/>
    </xf>
    <xf numFmtId="38" fontId="24" fillId="0" borderId="10" xfId="33" applyFont="1" applyBorder="1" applyAlignment="1">
      <alignment vertical="center" shrinkToFit="1"/>
    </xf>
    <xf numFmtId="38" fontId="24" fillId="0" borderId="20" xfId="33" applyFont="1" applyFill="1" applyBorder="1" applyAlignment="1">
      <alignment vertical="center" shrinkToFit="1"/>
    </xf>
    <xf numFmtId="38" fontId="24" fillId="0" borderId="10" xfId="33" applyFont="1" applyFill="1" applyBorder="1" applyAlignment="1">
      <alignment vertical="center" shrinkToFit="1"/>
    </xf>
    <xf numFmtId="38" fontId="24" fillId="0" borderId="22" xfId="33" applyFont="1" applyFill="1" applyBorder="1" applyAlignment="1">
      <alignment horizontal="left" vertical="center" shrinkToFit="1"/>
    </xf>
    <xf numFmtId="38" fontId="24" fillId="0" borderId="22" xfId="33" applyFont="1" applyFill="1" applyBorder="1" applyAlignment="1">
      <alignment horizontal="left" vertical="center"/>
    </xf>
    <xf numFmtId="38" fontId="20" fillId="25" borderId="41" xfId="33" applyFont="1" applyFill="1" applyBorder="1" applyAlignment="1">
      <alignment horizontal="center" vertical="center" shrinkToFit="1"/>
    </xf>
    <xf numFmtId="38" fontId="20" fillId="25" borderId="42" xfId="33" applyFont="1" applyFill="1" applyBorder="1" applyAlignment="1">
      <alignment horizontal="center" vertical="center" shrinkToFit="1"/>
    </xf>
    <xf numFmtId="38" fontId="20" fillId="25" borderId="60" xfId="33" applyFont="1" applyFill="1" applyBorder="1" applyAlignment="1">
      <alignment horizontal="center" vertical="center" shrinkToFit="1"/>
    </xf>
    <xf numFmtId="38" fontId="20" fillId="25" borderId="61" xfId="33" applyFont="1" applyFill="1" applyBorder="1" applyAlignment="1">
      <alignment horizontal="center" vertical="center" shrinkToFit="1"/>
    </xf>
    <xf numFmtId="0" fontId="20" fillId="24" borderId="58" xfId="0" applyFont="1" applyFill="1" applyBorder="1" applyAlignment="1">
      <alignment horizontal="center" vertical="center"/>
    </xf>
    <xf numFmtId="0" fontId="20" fillId="24" borderId="59" xfId="0" applyFont="1" applyFill="1" applyBorder="1" applyAlignment="1">
      <alignment horizontal="center" vertical="center"/>
    </xf>
    <xf numFmtId="0" fontId="20" fillId="24" borderId="43" xfId="0" applyFont="1" applyFill="1" applyBorder="1" applyAlignment="1">
      <alignment horizontal="distributed" vertical="center" wrapText="1" indent="2"/>
    </xf>
    <xf numFmtId="0" fontId="20" fillId="24" borderId="52" xfId="0" applyFont="1" applyFill="1" applyBorder="1" applyAlignment="1">
      <alignment horizontal="distributed" vertical="center" wrapText="1" indent="2"/>
    </xf>
    <xf numFmtId="0" fontId="20" fillId="24" borderId="56" xfId="0" applyFont="1" applyFill="1" applyBorder="1" applyAlignment="1">
      <alignment horizontal="distributed" vertical="center" indent="3"/>
    </xf>
    <xf numFmtId="0" fontId="20" fillId="24" borderId="57" xfId="0" applyFont="1" applyFill="1" applyBorder="1" applyAlignment="1">
      <alignment horizontal="distributed" vertical="center" indent="3"/>
    </xf>
    <xf numFmtId="0" fontId="20" fillId="24" borderId="43" xfId="0" applyFont="1" applyFill="1" applyBorder="1" applyAlignment="1">
      <alignment horizontal="distributed" vertical="center" indent="2"/>
    </xf>
    <xf numFmtId="0" fontId="20" fillId="24" borderId="48" xfId="0" applyFont="1" applyFill="1" applyBorder="1" applyAlignment="1">
      <alignment horizontal="distributed" vertical="center" indent="2"/>
    </xf>
    <xf numFmtId="0" fontId="22" fillId="0" borderId="0" xfId="0" applyFont="1" applyAlignment="1">
      <alignment horizontal="center" vertical="center"/>
    </xf>
    <xf numFmtId="177" fontId="20" fillId="0" borderId="43" xfId="42" applyNumberFormat="1" applyFont="1" applyBorder="1" applyAlignment="1">
      <alignment horizontal="center" vertical="center"/>
    </xf>
    <xf numFmtId="177" fontId="20" fillId="0" borderId="44" xfId="42" applyNumberFormat="1" applyFont="1" applyBorder="1" applyAlignment="1">
      <alignment horizontal="center" vertical="center"/>
    </xf>
    <xf numFmtId="177" fontId="20" fillId="0" borderId="45" xfId="42" applyNumberFormat="1" applyFont="1" applyBorder="1" applyAlignment="1">
      <alignment horizontal="center" vertical="center"/>
    </xf>
    <xf numFmtId="177" fontId="20" fillId="0" borderId="48" xfId="42" applyNumberFormat="1" applyFont="1" applyBorder="1" applyAlignment="1">
      <alignment horizontal="center" vertical="center" wrapText="1"/>
    </xf>
    <xf numFmtId="177" fontId="20" fillId="0" borderId="49" xfId="42" applyNumberFormat="1" applyFont="1" applyBorder="1" applyAlignment="1">
      <alignment horizontal="center" vertical="center" wrapText="1"/>
    </xf>
    <xf numFmtId="177" fontId="20" fillId="0" borderId="50" xfId="42" applyNumberFormat="1" applyFont="1" applyBorder="1" applyAlignment="1">
      <alignment horizontal="center" vertical="center" wrapText="1"/>
    </xf>
    <xf numFmtId="38" fontId="20" fillId="25" borderId="39" xfId="33" applyFont="1" applyFill="1" applyBorder="1" applyAlignment="1">
      <alignment horizontal="center" vertical="center" shrinkToFit="1"/>
    </xf>
    <xf numFmtId="38" fontId="20" fillId="25" borderId="40" xfId="33" applyFont="1" applyFill="1" applyBorder="1" applyAlignment="1">
      <alignment horizontal="center" vertical="center" shrinkToFit="1"/>
    </xf>
    <xf numFmtId="38" fontId="20" fillId="24" borderId="53" xfId="33" applyFont="1" applyFill="1" applyBorder="1" applyAlignment="1">
      <alignment horizontal="center" vertical="center" shrinkToFit="1"/>
    </xf>
    <xf numFmtId="38" fontId="20" fillId="24" borderId="14" xfId="33" applyFont="1" applyFill="1" applyBorder="1" applyAlignment="1">
      <alignment horizontal="center" vertical="center" shrinkToFit="1"/>
    </xf>
    <xf numFmtId="177" fontId="20" fillId="0" borderId="11" xfId="42" applyNumberFormat="1" applyFont="1" applyBorder="1" applyAlignment="1">
      <alignment horizontal="center" vertical="center"/>
    </xf>
    <xf numFmtId="177" fontId="20" fillId="0" borderId="46" xfId="42" applyNumberFormat="1" applyFont="1" applyBorder="1" applyAlignment="1">
      <alignment horizontal="center" vertical="center"/>
    </xf>
    <xf numFmtId="177" fontId="20" fillId="0" borderId="47" xfId="42" applyNumberFormat="1" applyFont="1" applyBorder="1" applyAlignment="1">
      <alignment horizontal="center" vertical="center"/>
    </xf>
    <xf numFmtId="177" fontId="20" fillId="0" borderId="28" xfId="42" applyNumberFormat="1" applyFont="1" applyBorder="1" applyAlignment="1">
      <alignment horizontal="distributed" vertical="center" indent="2"/>
    </xf>
    <xf numFmtId="177" fontId="20" fillId="0" borderId="51" xfId="42" applyNumberFormat="1" applyFont="1" applyBorder="1" applyAlignment="1">
      <alignment horizontal="distributed" vertical="center" indent="2"/>
    </xf>
    <xf numFmtId="38" fontId="20" fillId="24" borderId="54" xfId="33" applyFont="1" applyFill="1" applyBorder="1" applyAlignment="1">
      <alignment horizontal="center" vertical="center" shrinkToFit="1"/>
    </xf>
    <xf numFmtId="38" fontId="20" fillId="24" borderId="55" xfId="33" applyFont="1" applyFill="1" applyBorder="1" applyAlignment="1">
      <alignment horizontal="center" vertical="center" shrinkToFit="1"/>
    </xf>
    <xf numFmtId="177" fontId="24" fillId="0" borderId="43" xfId="42" applyNumberFormat="1" applyFont="1" applyBorder="1" applyAlignment="1">
      <alignment horizontal="center" vertical="center"/>
    </xf>
    <xf numFmtId="177" fontId="24" fillId="0" borderId="44" xfId="42" applyNumberFormat="1" applyFont="1" applyBorder="1" applyAlignment="1">
      <alignment horizontal="center" vertical="center"/>
    </xf>
    <xf numFmtId="177" fontId="24" fillId="0" borderId="45" xfId="42" applyNumberFormat="1" applyFont="1" applyBorder="1" applyAlignment="1">
      <alignment horizontal="center" vertical="center"/>
    </xf>
    <xf numFmtId="177" fontId="24" fillId="0" borderId="11" xfId="42" applyNumberFormat="1" applyFont="1" applyBorder="1" applyAlignment="1">
      <alignment horizontal="center" vertical="center" wrapText="1"/>
    </xf>
    <xf numFmtId="177" fontId="24" fillId="0" borderId="46" xfId="42" applyNumberFormat="1" applyFont="1" applyBorder="1" applyAlignment="1">
      <alignment horizontal="center" vertical="center"/>
    </xf>
    <xf numFmtId="177" fontId="24" fillId="0" borderId="47" xfId="42" applyNumberFormat="1" applyFont="1" applyBorder="1" applyAlignment="1">
      <alignment horizontal="center" vertical="center"/>
    </xf>
    <xf numFmtId="177" fontId="24" fillId="0" borderId="48" xfId="42" applyNumberFormat="1" applyFont="1" applyBorder="1" applyAlignment="1">
      <alignment horizontal="center" vertical="center" wrapText="1"/>
    </xf>
    <xf numFmtId="177" fontId="24" fillId="0" borderId="49" xfId="42" applyNumberFormat="1" applyFont="1" applyBorder="1" applyAlignment="1">
      <alignment horizontal="center" vertical="center" wrapText="1"/>
    </xf>
    <xf numFmtId="177" fontId="24" fillId="0" borderId="50" xfId="42" applyNumberFormat="1" applyFont="1" applyBorder="1" applyAlignment="1">
      <alignment horizontal="center" vertical="center" wrapText="1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_大島収支簿" xfId="42"/>
    <cellStyle name="良い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587375</xdr:colOff>
      <xdr:row>65</xdr:row>
      <xdr:rowOff>0</xdr:rowOff>
    </xdr:from>
    <xdr:to>
      <xdr:col>12</xdr:col>
      <xdr:colOff>412750</xdr:colOff>
      <xdr:row>68</xdr:row>
      <xdr:rowOff>79375</xdr:rowOff>
    </xdr:to>
    <xdr:sp macro="" textlink="">
      <xdr:nvSpPr>
        <xdr:cNvPr id="5" name="正方形/長方形 4"/>
        <xdr:cNvSpPr/>
      </xdr:nvSpPr>
      <xdr:spPr>
        <a:xfrm>
          <a:off x="3429000" y="26654125"/>
          <a:ext cx="10541000" cy="603250"/>
        </a:xfrm>
        <a:prstGeom prst="rect">
          <a:avLst/>
        </a:prstGeom>
        <a:noFill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12</xdr:col>
      <xdr:colOff>241300</xdr:colOff>
      <xdr:row>4</xdr:row>
      <xdr:rowOff>25400</xdr:rowOff>
    </xdr:from>
    <xdr:to>
      <xdr:col>12</xdr:col>
      <xdr:colOff>587375</xdr:colOff>
      <xdr:row>5</xdr:row>
      <xdr:rowOff>76200</xdr:rowOff>
    </xdr:to>
    <xdr:sp macro="" textlink="">
      <xdr:nvSpPr>
        <xdr:cNvPr id="4" name="円/楕円 3"/>
        <xdr:cNvSpPr/>
      </xdr:nvSpPr>
      <xdr:spPr>
        <a:xfrm>
          <a:off x="15151100" y="203200"/>
          <a:ext cx="346075" cy="3556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endParaRPr lang="ja-JP" altLang="en-US"/>
        </a:p>
      </xdr:txBody>
    </xdr:sp>
    <xdr:clientData/>
  </xdr:twoCellAnchor>
  <xdr:twoCellAnchor>
    <xdr:from>
      <xdr:col>12</xdr:col>
      <xdr:colOff>241300</xdr:colOff>
      <xdr:row>25</xdr:row>
      <xdr:rowOff>25400</xdr:rowOff>
    </xdr:from>
    <xdr:to>
      <xdr:col>12</xdr:col>
      <xdr:colOff>587375</xdr:colOff>
      <xdr:row>26</xdr:row>
      <xdr:rowOff>76200</xdr:rowOff>
    </xdr:to>
    <xdr:sp macro="" textlink="">
      <xdr:nvSpPr>
        <xdr:cNvPr id="7" name="円/楕円 6"/>
        <xdr:cNvSpPr/>
      </xdr:nvSpPr>
      <xdr:spPr>
        <a:xfrm>
          <a:off x="13754100" y="1282700"/>
          <a:ext cx="346075" cy="3556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endParaRPr lang="ja-JP" altLang="en-US"/>
        </a:p>
      </xdr:txBody>
    </xdr:sp>
    <xdr:clientData/>
  </xdr:twoCellAnchor>
  <xdr:twoCellAnchor>
    <xdr:from>
      <xdr:col>12</xdr:col>
      <xdr:colOff>241300</xdr:colOff>
      <xdr:row>47</xdr:row>
      <xdr:rowOff>25400</xdr:rowOff>
    </xdr:from>
    <xdr:to>
      <xdr:col>12</xdr:col>
      <xdr:colOff>587375</xdr:colOff>
      <xdr:row>48</xdr:row>
      <xdr:rowOff>76200</xdr:rowOff>
    </xdr:to>
    <xdr:sp macro="" textlink="">
      <xdr:nvSpPr>
        <xdr:cNvPr id="8" name="円/楕円 7"/>
        <xdr:cNvSpPr/>
      </xdr:nvSpPr>
      <xdr:spPr>
        <a:xfrm>
          <a:off x="13754100" y="9880600"/>
          <a:ext cx="346075" cy="3556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endParaRPr lang="ja-JP" altLang="en-US"/>
        </a:p>
      </xdr:txBody>
    </xdr:sp>
    <xdr:clientData/>
  </xdr:twoCellAnchor>
  <xdr:twoCellAnchor>
    <xdr:from>
      <xdr:col>2</xdr:col>
      <xdr:colOff>63499</xdr:colOff>
      <xdr:row>38</xdr:row>
      <xdr:rowOff>222250</xdr:rowOff>
    </xdr:from>
    <xdr:to>
      <xdr:col>5</xdr:col>
      <xdr:colOff>1428750</xdr:colOff>
      <xdr:row>39</xdr:row>
      <xdr:rowOff>365125</xdr:rowOff>
    </xdr:to>
    <xdr:sp macro="" textlink="">
      <xdr:nvSpPr>
        <xdr:cNvPr id="2" name="四角形吹き出し 1"/>
        <xdr:cNvSpPr/>
      </xdr:nvSpPr>
      <xdr:spPr>
        <a:xfrm>
          <a:off x="1460499" y="17065625"/>
          <a:ext cx="5873751" cy="650875"/>
        </a:xfrm>
        <a:prstGeom prst="wedgeRectCallout">
          <a:avLst>
            <a:gd name="adj1" fmla="val -54945"/>
            <a:gd name="adj2" fmla="val 147761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900"/>
            </a:lnSpc>
          </a:pPr>
          <a:r>
            <a:rPr kumimoji="1" lang="ja-JP" altLang="en-US" sz="1600">
              <a:solidFill>
                <a:srgbClr val="0070C0"/>
              </a:solidFill>
            </a:rPr>
            <a:t>最初と最後のページ以外は、「累計」の行を入れてください。</a:t>
          </a:r>
        </a:p>
      </xdr:txBody>
    </xdr:sp>
    <xdr:clientData/>
  </xdr:twoCellAnchor>
  <xdr:twoCellAnchor>
    <xdr:from>
      <xdr:col>2</xdr:col>
      <xdr:colOff>158750</xdr:colOff>
      <xdr:row>60</xdr:row>
      <xdr:rowOff>158750</xdr:rowOff>
    </xdr:from>
    <xdr:to>
      <xdr:col>5</xdr:col>
      <xdr:colOff>650876</xdr:colOff>
      <xdr:row>61</xdr:row>
      <xdr:rowOff>333375</xdr:rowOff>
    </xdr:to>
    <xdr:sp macro="" textlink="">
      <xdr:nvSpPr>
        <xdr:cNvPr id="3" name="四角形吹き出し 2"/>
        <xdr:cNvSpPr/>
      </xdr:nvSpPr>
      <xdr:spPr>
        <a:xfrm>
          <a:off x="1555750" y="26955750"/>
          <a:ext cx="5000626" cy="682625"/>
        </a:xfrm>
        <a:prstGeom prst="wedgeRectCallout">
          <a:avLst>
            <a:gd name="adj1" fmla="val -57183"/>
            <a:gd name="adj2" fmla="val 132724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>
            <a:lnSpc>
              <a:spcPts val="1900"/>
            </a:lnSpc>
          </a:pPr>
          <a:r>
            <a:rPr kumimoji="1" lang="ja-JP" altLang="en-US" sz="1600">
              <a:solidFill>
                <a:srgbClr val="0070C0"/>
              </a:solidFill>
            </a:rPr>
            <a:t>最終ページには、「合計」の行を入れてください。</a:t>
          </a:r>
        </a:p>
      </xdr:txBody>
    </xdr:sp>
    <xdr:clientData/>
  </xdr:twoCellAnchor>
  <xdr:twoCellAnchor>
    <xdr:from>
      <xdr:col>8</xdr:col>
      <xdr:colOff>777874</xdr:colOff>
      <xdr:row>56</xdr:row>
      <xdr:rowOff>301625</xdr:rowOff>
    </xdr:from>
    <xdr:to>
      <xdr:col>12</xdr:col>
      <xdr:colOff>428624</xdr:colOff>
      <xdr:row>61</xdr:row>
      <xdr:rowOff>206375</xdr:rowOff>
    </xdr:to>
    <xdr:sp macro="" textlink="">
      <xdr:nvSpPr>
        <xdr:cNvPr id="10" name="四角形吹き出し 9"/>
        <xdr:cNvSpPr/>
      </xdr:nvSpPr>
      <xdr:spPr>
        <a:xfrm>
          <a:off x="10540999" y="23098125"/>
          <a:ext cx="3444875" cy="2444750"/>
        </a:xfrm>
        <a:prstGeom prst="wedgeRectCallout">
          <a:avLst>
            <a:gd name="adj1" fmla="val -82431"/>
            <a:gd name="adj2" fmla="val 94323"/>
          </a:avLst>
        </a:prstGeom>
        <a:solidFill>
          <a:sysClr val="window" lastClr="FFFFFF"/>
        </a:solidFill>
        <a:ln w="25400" cap="flat" cmpd="sng" algn="ctr">
          <a:solidFill>
            <a:srgbClr val="F79646"/>
          </a:solidFill>
          <a:prstDash val="solid"/>
        </a:ln>
        <a:effectLst/>
      </xdr:spPr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ts val="2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u="none" strike="noStrike" kern="0" cap="none" spc="0" normalizeH="0" baseline="0" noProof="0" smtClean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最終ページのみに、経理責任者の証明を記載してください。</a:t>
          </a:r>
          <a:endParaRPr kumimoji="1" lang="en-US" altLang="ja-JP" sz="1600" b="0" i="0" u="none" strike="noStrike" kern="0" cap="none" spc="0" normalizeH="0" baseline="0" noProof="0" smtClean="0">
            <a:ln>
              <a:noFill/>
            </a:ln>
            <a:solidFill>
              <a:srgbClr val="0070C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600" b="0" i="0" u="none" strike="noStrike" kern="0" cap="none" spc="0" normalizeH="0" baseline="0" noProof="0" smtClean="0">
            <a:ln>
              <a:noFill/>
            </a:ln>
            <a:solidFill>
              <a:srgbClr val="0070C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2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u="none" strike="noStrike" kern="0" cap="none" spc="0" normalizeH="0" baseline="0" noProof="0" smtClean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最初のページが最終ページになる場合、「小計」を「合計」に変更して経理担当者の証明を記載してください。</a:t>
          </a:r>
        </a:p>
      </xdr:txBody>
    </xdr:sp>
    <xdr:clientData/>
  </xdr:twoCellAnchor>
  <xdr:twoCellAnchor>
    <xdr:from>
      <xdr:col>0</xdr:col>
      <xdr:colOff>79376</xdr:colOff>
      <xdr:row>13</xdr:row>
      <xdr:rowOff>142876</xdr:rowOff>
    </xdr:from>
    <xdr:to>
      <xdr:col>7</xdr:col>
      <xdr:colOff>111125</xdr:colOff>
      <xdr:row>18</xdr:row>
      <xdr:rowOff>476250</xdr:rowOff>
    </xdr:to>
    <xdr:sp macro="" textlink="">
      <xdr:nvSpPr>
        <xdr:cNvPr id="6" name="正方形/長方形 5"/>
        <xdr:cNvSpPr/>
      </xdr:nvSpPr>
      <xdr:spPr>
        <a:xfrm>
          <a:off x="79376" y="5381626"/>
          <a:ext cx="8889999" cy="2873374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600">
              <a:solidFill>
                <a:srgbClr val="0070C0"/>
              </a:solidFill>
            </a:rPr>
            <a:t>収支簿には、長寿医療研究開発費から支出したもののみを記載してください。</a:t>
          </a:r>
          <a:endParaRPr kumimoji="1" lang="en-US" altLang="ja-JP" sz="1600">
            <a:solidFill>
              <a:srgbClr val="0070C0"/>
            </a:solidFill>
          </a:endParaRPr>
        </a:p>
        <a:p>
          <a:pPr marL="742950" lvl="1" indent="-285750" algn="l">
            <a:buFont typeface="Wingdings" panose="05000000000000000000" pitchFamily="2" charset="2"/>
            <a:buChar char="n"/>
          </a:pPr>
          <a:r>
            <a:rPr kumimoji="1" lang="ja-JP" altLang="en-US" sz="1600" b="1">
              <a:solidFill>
                <a:srgbClr val="FF0000"/>
              </a:solidFill>
            </a:rPr>
            <a:t>利息及び自己資金</a:t>
          </a:r>
          <a:r>
            <a:rPr kumimoji="1" lang="ja-JP" altLang="en-US" sz="1600">
              <a:solidFill>
                <a:srgbClr val="FF0000"/>
              </a:solidFill>
            </a:rPr>
            <a:t>等について記載の必要はありません。</a:t>
          </a:r>
          <a:endParaRPr kumimoji="1" lang="en-US" altLang="ja-JP" sz="1600">
            <a:solidFill>
              <a:srgbClr val="FF0000"/>
            </a:solidFill>
          </a:endParaRPr>
        </a:p>
        <a:p>
          <a:pPr marL="742950" lvl="1" indent="-285750" algn="l">
            <a:buFont typeface="Wingdings" panose="05000000000000000000" pitchFamily="2" charset="2"/>
            <a:buChar char="n"/>
          </a:pPr>
          <a:r>
            <a:rPr kumimoji="1" lang="ja-JP" altLang="en-US" sz="1600">
              <a:solidFill>
                <a:srgbClr val="FF0000"/>
              </a:solidFill>
            </a:rPr>
            <a:t>利息にかかる報告及び返金は不要です。</a:t>
          </a:r>
          <a:endParaRPr kumimoji="1" lang="en-US" altLang="ja-JP" sz="1600">
            <a:solidFill>
              <a:srgbClr val="0070C0"/>
            </a:solidFill>
          </a:endParaRPr>
        </a:p>
        <a:p>
          <a:pPr marL="742950" lvl="1" indent="-285750" algn="l">
            <a:buFont typeface="Wingdings" panose="05000000000000000000" pitchFamily="2" charset="2"/>
            <a:buChar char="n"/>
          </a:pPr>
          <a:r>
            <a:rPr kumimoji="1" lang="ja-JP" altLang="en-US" sz="1600">
              <a:solidFill>
                <a:srgbClr val="0070C0"/>
              </a:solidFill>
            </a:rPr>
            <a:t>長寿医療研究開発費と自己資金とを合わせて支出した場合は、その金額の内訳を「備考」欄に記載してください。</a:t>
          </a:r>
          <a:endParaRPr kumimoji="1" lang="en-US" altLang="ja-JP" sz="1600">
            <a:solidFill>
              <a:srgbClr val="0070C0"/>
            </a:solidFill>
          </a:endParaRPr>
        </a:p>
        <a:p>
          <a:pPr algn="l"/>
          <a:r>
            <a:rPr kumimoji="1" lang="ja-JP" altLang="en-US" sz="1600">
              <a:solidFill>
                <a:srgbClr val="0070C0"/>
              </a:solidFill>
            </a:rPr>
            <a:t>長寿医療研究開発費の入金前に、研究機関で立替払いをした場合、一時的に「差引残高」がマイナスになりますが、問題ありません。</a:t>
          </a:r>
          <a:endParaRPr kumimoji="1" lang="en-US" altLang="ja-JP" sz="1600">
            <a:solidFill>
              <a:srgbClr val="0070C0"/>
            </a:solidFill>
          </a:endParaRPr>
        </a:p>
        <a:p>
          <a:pPr algn="l"/>
          <a:endParaRPr kumimoji="1" lang="en-US" altLang="ja-JP" sz="1600">
            <a:solidFill>
              <a:srgbClr val="0070C0"/>
            </a:solidFill>
          </a:endParaRPr>
        </a:p>
        <a:p>
          <a:pPr algn="l"/>
          <a:r>
            <a:rPr kumimoji="1" lang="ja-JP" altLang="en-US" sz="1600">
              <a:solidFill>
                <a:srgbClr val="0070C0"/>
              </a:solidFill>
            </a:rPr>
            <a:t>提出する紙媒体の修正液・テープでの修正は認めません。</a:t>
          </a:r>
        </a:p>
      </xdr:txBody>
    </xdr:sp>
    <xdr:clientData/>
  </xdr:twoCellAnchor>
  <xdr:twoCellAnchor>
    <xdr:from>
      <xdr:col>7</xdr:col>
      <xdr:colOff>698500</xdr:colOff>
      <xdr:row>13</xdr:row>
      <xdr:rowOff>412750</xdr:rowOff>
    </xdr:from>
    <xdr:to>
      <xdr:col>12</xdr:col>
      <xdr:colOff>1016001</xdr:colOff>
      <xdr:row>17</xdr:row>
      <xdr:rowOff>333376</xdr:rowOff>
    </xdr:to>
    <xdr:sp macro="" textlink="">
      <xdr:nvSpPr>
        <xdr:cNvPr id="12" name="四角形吹き出し 11"/>
        <xdr:cNvSpPr/>
      </xdr:nvSpPr>
      <xdr:spPr>
        <a:xfrm>
          <a:off x="9556750" y="5397500"/>
          <a:ext cx="5016501" cy="1952626"/>
        </a:xfrm>
        <a:prstGeom prst="wedgeRectCallout">
          <a:avLst>
            <a:gd name="adj1" fmla="val -1703"/>
            <a:gd name="adj2" fmla="val -76331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600">
              <a:solidFill>
                <a:srgbClr val="0070C0"/>
              </a:solidFill>
            </a:rPr>
            <a:t>自己資金を</a:t>
          </a:r>
          <a:r>
            <a:rPr kumimoji="1" lang="en-US" altLang="ja-JP" sz="1600">
              <a:solidFill>
                <a:srgbClr val="0070C0"/>
              </a:solidFill>
            </a:rPr>
            <a:t>50,000</a:t>
          </a:r>
          <a:r>
            <a:rPr kumimoji="1" lang="ja-JP" altLang="en-US" sz="1600">
              <a:solidFill>
                <a:srgbClr val="0070C0"/>
              </a:solidFill>
            </a:rPr>
            <a:t>円を合わせて支出した場合の金額及び備考の記載例です。</a:t>
          </a:r>
          <a:endParaRPr kumimoji="1" lang="en-US" altLang="ja-JP" sz="1600">
            <a:solidFill>
              <a:srgbClr val="0070C0"/>
            </a:solidFill>
          </a:endParaRPr>
        </a:p>
        <a:p>
          <a:pPr marL="742950" lvl="1" indent="-285750" algn="l">
            <a:buFont typeface="Wingdings" panose="05000000000000000000" pitchFamily="2" charset="2"/>
            <a:buChar char="l"/>
          </a:pPr>
          <a:r>
            <a:rPr kumimoji="1" lang="ja-JP" altLang="en-US" sz="1600">
              <a:solidFill>
                <a:srgbClr val="0070C0"/>
              </a:solidFill>
            </a:rPr>
            <a:t>印刷会社請求額：</a:t>
          </a:r>
          <a:r>
            <a:rPr kumimoji="1" lang="en-US" altLang="ja-JP" sz="1600">
              <a:solidFill>
                <a:srgbClr val="0070C0"/>
              </a:solidFill>
            </a:rPr>
            <a:t>25</a:t>
          </a:r>
          <a:r>
            <a:rPr kumimoji="1" lang="ja-JP" altLang="en-US" sz="1600">
              <a:solidFill>
                <a:srgbClr val="0070C0"/>
              </a:solidFill>
            </a:rPr>
            <a:t>万円</a:t>
          </a:r>
          <a:endParaRPr kumimoji="1" lang="en-US" altLang="ja-JP" sz="1600">
            <a:solidFill>
              <a:srgbClr val="0070C0"/>
            </a:solidFill>
          </a:endParaRPr>
        </a:p>
        <a:p>
          <a:pPr marL="742950" lvl="1" indent="-285750" algn="l">
            <a:buFont typeface="Wingdings" panose="05000000000000000000" pitchFamily="2" charset="2"/>
            <a:buChar char="l"/>
          </a:pPr>
          <a:r>
            <a:rPr kumimoji="1" lang="ja-JP" altLang="en-US" sz="1600">
              <a:solidFill>
                <a:srgbClr val="0070C0"/>
              </a:solidFill>
            </a:rPr>
            <a:t>長寿医療研究開発費での支出額：</a:t>
          </a:r>
          <a:r>
            <a:rPr kumimoji="1" lang="en-US" altLang="ja-JP" sz="1600">
              <a:solidFill>
                <a:srgbClr val="0070C0"/>
              </a:solidFill>
            </a:rPr>
            <a:t>20</a:t>
          </a:r>
          <a:r>
            <a:rPr kumimoji="1" lang="ja-JP" altLang="en-US" sz="1600">
              <a:solidFill>
                <a:srgbClr val="0070C0"/>
              </a:solidFill>
            </a:rPr>
            <a:t>万円</a:t>
          </a:r>
          <a:endParaRPr kumimoji="1" lang="en-US" altLang="ja-JP" sz="1600">
            <a:solidFill>
              <a:srgbClr val="0070C0"/>
            </a:solidFill>
          </a:endParaRPr>
        </a:p>
        <a:p>
          <a:pPr marL="742950" lvl="1" indent="-285750" algn="l">
            <a:buFont typeface="Wingdings" panose="05000000000000000000" pitchFamily="2" charset="2"/>
            <a:buChar char="l"/>
          </a:pPr>
          <a:r>
            <a:rPr kumimoji="1" lang="ja-JP" altLang="en-US" sz="1600">
              <a:solidFill>
                <a:srgbClr val="0070C0"/>
              </a:solidFill>
            </a:rPr>
            <a:t>自己資金での支出額：５万円</a:t>
          </a:r>
        </a:p>
      </xdr:txBody>
    </xdr:sp>
    <xdr:clientData/>
  </xdr:twoCellAnchor>
  <xdr:twoCellAnchor>
    <xdr:from>
      <xdr:col>2</xdr:col>
      <xdr:colOff>31750</xdr:colOff>
      <xdr:row>4</xdr:row>
      <xdr:rowOff>63500</xdr:rowOff>
    </xdr:from>
    <xdr:to>
      <xdr:col>4</xdr:col>
      <xdr:colOff>1730374</xdr:colOff>
      <xdr:row>5</xdr:row>
      <xdr:rowOff>539750</xdr:rowOff>
    </xdr:to>
    <xdr:sp macro="" textlink="">
      <xdr:nvSpPr>
        <xdr:cNvPr id="11" name="四角形吹き出し 10"/>
        <xdr:cNvSpPr/>
      </xdr:nvSpPr>
      <xdr:spPr>
        <a:xfrm>
          <a:off x="1428750" y="1317625"/>
          <a:ext cx="3873499" cy="1031875"/>
        </a:xfrm>
        <a:prstGeom prst="wedgeRectCallout">
          <a:avLst>
            <a:gd name="adj1" fmla="val -62331"/>
            <a:gd name="adj2" fmla="val 89048"/>
          </a:avLst>
        </a:prstGeom>
        <a:solidFill>
          <a:sysClr val="window" lastClr="FFFFFF"/>
        </a:solidFill>
        <a:ln w="25400" cap="flat" cmpd="sng" algn="ctr">
          <a:solidFill>
            <a:srgbClr val="F79646"/>
          </a:solidFill>
          <a:prstDash val="solid"/>
        </a:ln>
        <a:effectLst/>
      </xdr:spPr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ts val="1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振込日</a:t>
          </a:r>
          <a:r>
            <a:rPr kumimoji="1" lang="en-US" altLang="ja-JP" sz="1600" b="0" i="0" u="none" strike="noStrike" kern="0" cap="none" spc="0" normalizeH="0" baseline="0" noProof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(</a:t>
          </a: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入金日</a:t>
          </a:r>
          <a:r>
            <a:rPr kumimoji="1" lang="en-US" altLang="ja-JP" sz="1600" b="0" i="0" u="none" strike="noStrike" kern="0" cap="none" spc="0" normalizeH="0" baseline="0" noProof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)</a:t>
          </a: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の</a:t>
          </a: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時系列</a:t>
          </a: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で記載する。</a:t>
          </a:r>
          <a:endParaRPr kumimoji="1" lang="en-US" altLang="ja-JP" sz="1600" b="0" i="0" u="none" strike="noStrike" kern="0" cap="none" spc="0" normalizeH="0" baseline="0" noProof="0">
            <a:ln>
              <a:noFill/>
            </a:ln>
            <a:solidFill>
              <a:srgbClr val="0070C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ts val="1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　</a:t>
          </a:r>
          <a:r>
            <a:rPr kumimoji="1" lang="en-US" altLang="ja-JP" sz="1600" b="0" i="0" u="none" strike="noStrike" kern="0" cap="none" spc="0" normalizeH="0" baseline="0" noProof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※</a:t>
          </a: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納品日・契約日ではありません。</a:t>
          </a:r>
        </a:p>
      </xdr:txBody>
    </xdr:sp>
    <xdr:clientData/>
  </xdr:twoCellAnchor>
  <xdr:twoCellAnchor>
    <xdr:from>
      <xdr:col>7</xdr:col>
      <xdr:colOff>174625</xdr:colOff>
      <xdr:row>24</xdr:row>
      <xdr:rowOff>126999</xdr:rowOff>
    </xdr:from>
    <xdr:to>
      <xdr:col>11</xdr:col>
      <xdr:colOff>142875</xdr:colOff>
      <xdr:row>26</xdr:row>
      <xdr:rowOff>523874</xdr:rowOff>
    </xdr:to>
    <xdr:sp macro="" textlink="">
      <xdr:nvSpPr>
        <xdr:cNvPr id="14" name="テキスト ボックス 13"/>
        <xdr:cNvSpPr txBox="1"/>
      </xdr:nvSpPr>
      <xdr:spPr>
        <a:xfrm>
          <a:off x="9032875" y="9921874"/>
          <a:ext cx="3587750" cy="1000125"/>
        </a:xfrm>
        <a:prstGeom prst="rect">
          <a:avLst/>
        </a:prstGeom>
        <a:solidFill>
          <a:sysClr val="window" lastClr="FFFFFF"/>
        </a:solidFill>
        <a:ln w="25400" cmpd="sng">
          <a:solidFill>
            <a:srgbClr val="FFC000"/>
          </a:solidFill>
        </a:ln>
        <a:effectLst/>
      </xdr:spPr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１ページ目と同様に記載してください。</a:t>
          </a:r>
        </a:p>
      </xdr:txBody>
    </xdr:sp>
    <xdr:clientData/>
  </xdr:twoCellAnchor>
  <xdr:twoCellAnchor>
    <xdr:from>
      <xdr:col>7</xdr:col>
      <xdr:colOff>238125</xdr:colOff>
      <xdr:row>46</xdr:row>
      <xdr:rowOff>142875</xdr:rowOff>
    </xdr:from>
    <xdr:to>
      <xdr:col>11</xdr:col>
      <xdr:colOff>206375</xdr:colOff>
      <xdr:row>48</xdr:row>
      <xdr:rowOff>539750</xdr:rowOff>
    </xdr:to>
    <xdr:sp macro="" textlink="">
      <xdr:nvSpPr>
        <xdr:cNvPr id="16" name="テキスト ボックス 15"/>
        <xdr:cNvSpPr txBox="1"/>
      </xdr:nvSpPr>
      <xdr:spPr>
        <a:xfrm>
          <a:off x="9096375" y="18907125"/>
          <a:ext cx="3587750" cy="1000125"/>
        </a:xfrm>
        <a:prstGeom prst="rect">
          <a:avLst/>
        </a:prstGeom>
        <a:solidFill>
          <a:sysClr val="window" lastClr="FFFFFF"/>
        </a:solidFill>
        <a:ln w="25400" cmpd="sng">
          <a:solidFill>
            <a:srgbClr val="FFC000"/>
          </a:solidFill>
        </a:ln>
        <a:effectLst/>
      </xdr:spPr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u="none" strike="noStrike" kern="0" cap="none" spc="0" normalizeH="0" baseline="0" noProof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１ページ目と同様に記載してください。</a:t>
          </a:r>
        </a:p>
      </xdr:txBody>
    </xdr:sp>
    <xdr:clientData/>
  </xdr:twoCellAnchor>
  <xdr:twoCellAnchor>
    <xdr:from>
      <xdr:col>1</xdr:col>
      <xdr:colOff>444500</xdr:colOff>
      <xdr:row>20</xdr:row>
      <xdr:rowOff>317500</xdr:rowOff>
    </xdr:from>
    <xdr:to>
      <xdr:col>9</xdr:col>
      <xdr:colOff>349250</xdr:colOff>
      <xdr:row>20</xdr:row>
      <xdr:rowOff>952500</xdr:rowOff>
    </xdr:to>
    <xdr:sp macro="" textlink="">
      <xdr:nvSpPr>
        <xdr:cNvPr id="19" name="四角形吹き出し 18"/>
        <xdr:cNvSpPr/>
      </xdr:nvSpPr>
      <xdr:spPr>
        <a:xfrm>
          <a:off x="857250" y="8985250"/>
          <a:ext cx="10160000" cy="635000"/>
        </a:xfrm>
        <a:prstGeom prst="wedgeRectCallout">
          <a:avLst>
            <a:gd name="adj1" fmla="val -46022"/>
            <a:gd name="adj2" fmla="val -127984"/>
          </a:avLst>
        </a:prstGeom>
        <a:solidFill>
          <a:sysClr val="window" lastClr="FFFFFF"/>
        </a:solidFill>
        <a:ln w="25400" cap="flat" cmpd="sng" algn="ctr">
          <a:solidFill>
            <a:srgbClr val="F79646"/>
          </a:solidFill>
          <a:prstDash val="solid"/>
        </a:ln>
        <a:effectLst/>
      </xdr:spPr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ts val="2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u="none" strike="noStrike" kern="0" cap="none" spc="0" normalizeH="0" baseline="0" noProof="0" smtClean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最初のページが最終ページになる場合、「小計」を「合計」に変更して経理担当者の証明を記載してください。　</a:t>
          </a:r>
          <a:r>
            <a:rPr kumimoji="1" lang="en-US" altLang="ja-JP" sz="1600" b="0" i="0" u="none" strike="noStrike" kern="0" cap="none" spc="0" normalizeH="0" baseline="0" noProof="0" smtClean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※No.2,No.3</a:t>
          </a:r>
          <a:r>
            <a:rPr kumimoji="1" lang="ja-JP" altLang="en-US" sz="1600" b="0" i="0" u="none" strike="noStrike" kern="0" cap="none" spc="0" normalizeH="0" baseline="0" noProof="0" smtClean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は不要です。</a:t>
          </a:r>
        </a:p>
      </xdr:txBody>
    </xdr:sp>
    <xdr:clientData/>
  </xdr:twoCellAnchor>
  <xdr:twoCellAnchor>
    <xdr:from>
      <xdr:col>1</xdr:col>
      <xdr:colOff>460375</xdr:colOff>
      <xdr:row>42</xdr:row>
      <xdr:rowOff>174625</xdr:rowOff>
    </xdr:from>
    <xdr:to>
      <xdr:col>10</xdr:col>
      <xdr:colOff>825500</xdr:colOff>
      <xdr:row>42</xdr:row>
      <xdr:rowOff>809625</xdr:rowOff>
    </xdr:to>
    <xdr:sp macro="" textlink="">
      <xdr:nvSpPr>
        <xdr:cNvPr id="20" name="四角形吹き出し 19"/>
        <xdr:cNvSpPr/>
      </xdr:nvSpPr>
      <xdr:spPr>
        <a:xfrm>
          <a:off x="873125" y="18796000"/>
          <a:ext cx="11525250" cy="635000"/>
        </a:xfrm>
        <a:prstGeom prst="wedgeRectCallout">
          <a:avLst>
            <a:gd name="adj1" fmla="val -47537"/>
            <a:gd name="adj2" fmla="val -95484"/>
          </a:avLst>
        </a:prstGeom>
        <a:solidFill>
          <a:sysClr val="window" lastClr="FFFFFF"/>
        </a:solidFill>
        <a:ln w="25400" cap="flat" cmpd="sng" algn="ctr">
          <a:solidFill>
            <a:srgbClr val="F79646"/>
          </a:solidFill>
          <a:prstDash val="solid"/>
        </a:ln>
        <a:effectLst/>
      </xdr:spPr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ts val="2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0" i="0" u="none" strike="noStrike" kern="0" cap="none" spc="0" normalizeH="0" baseline="0" noProof="0" smtClean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Ｎｏ．２が最終ページになる場合、「小計」を「合計」に変更して経理担当者の証明を記載してください。　</a:t>
          </a:r>
          <a:r>
            <a:rPr kumimoji="1" lang="en-US" altLang="ja-JP" sz="1600" b="0" i="0" u="none" strike="noStrike" kern="0" cap="none" spc="0" normalizeH="0" baseline="0" noProof="0" smtClean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※No.3</a:t>
          </a:r>
          <a:r>
            <a:rPr kumimoji="1" lang="ja-JP" altLang="en-US" sz="1600" b="0" i="0" u="none" strike="noStrike" kern="0" cap="none" spc="0" normalizeH="0" baseline="0" noProof="0" smtClean="0">
              <a:ln>
                <a:noFill/>
              </a:ln>
              <a:solidFill>
                <a:srgbClr val="0070C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は不要です。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9"/>
  <sheetViews>
    <sheetView tabSelected="1" view="pageBreakPreview" zoomScale="60" zoomScaleNormal="80" zoomScalePageLayoutView="75" workbookViewId="0">
      <selection activeCell="B14" sqref="B14"/>
    </sheetView>
  </sheetViews>
  <sheetFormatPr defaultRowHeight="13.5" x14ac:dyDescent="0.15"/>
  <cols>
    <col min="1" max="1" width="5.375" customWidth="1"/>
    <col min="2" max="2" width="12.875" customWidth="1"/>
    <col min="3" max="3" width="18.875" customWidth="1"/>
    <col min="4" max="4" width="9.5" style="12" customWidth="1"/>
    <col min="5" max="5" width="30.625" customWidth="1"/>
    <col min="6" max="6" width="22.375" customWidth="1"/>
    <col min="7" max="7" width="16.375" customWidth="1"/>
    <col min="8" max="11" width="11.875" customWidth="1"/>
    <col min="12" max="13" width="14.125" customWidth="1"/>
    <col min="14" max="14" width="30.125" customWidth="1"/>
  </cols>
  <sheetData>
    <row r="1" spans="1:14" ht="17.25" x14ac:dyDescent="0.15">
      <c r="B1" s="43" t="s">
        <v>20</v>
      </c>
    </row>
    <row r="2" spans="1:14" ht="43.5" customHeight="1" x14ac:dyDescent="0.15">
      <c r="B2" s="89" t="s">
        <v>11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</row>
    <row r="3" spans="1:14" ht="14.25" thickBot="1" x14ac:dyDescent="0.2"/>
    <row r="4" spans="1:14" ht="24" customHeight="1" x14ac:dyDescent="0.15">
      <c r="G4" s="45" t="s">
        <v>4</v>
      </c>
      <c r="H4" s="107" t="s">
        <v>49</v>
      </c>
      <c r="I4" s="108"/>
      <c r="J4" s="108"/>
      <c r="K4" s="108"/>
      <c r="L4" s="108"/>
      <c r="M4" s="109"/>
    </row>
    <row r="5" spans="1:14" ht="44.25" customHeight="1" x14ac:dyDescent="0.15">
      <c r="B5" s="14"/>
      <c r="C5" s="14"/>
      <c r="D5" s="14"/>
      <c r="E5" s="14"/>
      <c r="F5" s="44"/>
      <c r="G5" s="46" t="s">
        <v>15</v>
      </c>
      <c r="H5" s="110" t="s">
        <v>47</v>
      </c>
      <c r="I5" s="111"/>
      <c r="J5" s="111"/>
      <c r="K5" s="112"/>
      <c r="L5" s="103" t="s">
        <v>9</v>
      </c>
      <c r="M5" s="104"/>
    </row>
    <row r="6" spans="1:14" ht="50.1" customHeight="1" thickBot="1" x14ac:dyDescent="0.2">
      <c r="B6" s="9" t="s">
        <v>10</v>
      </c>
      <c r="G6" s="47" t="s">
        <v>16</v>
      </c>
      <c r="H6" s="113" t="s">
        <v>48</v>
      </c>
      <c r="I6" s="114"/>
      <c r="J6" s="114"/>
      <c r="K6" s="114"/>
      <c r="L6" s="114"/>
      <c r="M6" s="115"/>
    </row>
    <row r="7" spans="1:14" ht="19.5" customHeight="1" thickBot="1" x14ac:dyDescent="0.2"/>
    <row r="8" spans="1:14" s="1" customFormat="1" ht="20.25" customHeight="1" x14ac:dyDescent="0.15">
      <c r="B8" s="81" t="s">
        <v>0</v>
      </c>
      <c r="C8" s="83" t="s">
        <v>5</v>
      </c>
      <c r="D8" s="84"/>
      <c r="E8" s="85" t="s">
        <v>12</v>
      </c>
      <c r="F8" s="87" t="s">
        <v>13</v>
      </c>
      <c r="G8" s="79" t="s">
        <v>1</v>
      </c>
      <c r="H8" s="105" t="s">
        <v>26</v>
      </c>
      <c r="I8" s="98" t="s">
        <v>27</v>
      </c>
      <c r="J8" s="98" t="s">
        <v>8</v>
      </c>
      <c r="K8" s="98" t="s">
        <v>28</v>
      </c>
      <c r="L8" s="96" t="s">
        <v>2</v>
      </c>
      <c r="M8" s="77" t="s">
        <v>3</v>
      </c>
      <c r="N8" s="77" t="s">
        <v>30</v>
      </c>
    </row>
    <row r="9" spans="1:14" s="1" customFormat="1" ht="19.5" customHeight="1" thickBot="1" x14ac:dyDescent="0.2">
      <c r="B9" s="82"/>
      <c r="C9" s="6" t="s">
        <v>7</v>
      </c>
      <c r="D9" s="13" t="s">
        <v>6</v>
      </c>
      <c r="E9" s="86"/>
      <c r="F9" s="88"/>
      <c r="G9" s="80"/>
      <c r="H9" s="106"/>
      <c r="I9" s="99"/>
      <c r="J9" s="99"/>
      <c r="K9" s="99"/>
      <c r="L9" s="97"/>
      <c r="M9" s="78"/>
      <c r="N9" s="78"/>
    </row>
    <row r="10" spans="1:14" s="1" customFormat="1" ht="39.950000000000003" customHeight="1" x14ac:dyDescent="0.15">
      <c r="A10" s="1">
        <v>1</v>
      </c>
      <c r="B10" s="56">
        <v>43221</v>
      </c>
      <c r="C10" s="57"/>
      <c r="D10" s="58"/>
      <c r="E10" s="59" t="s">
        <v>31</v>
      </c>
      <c r="F10" s="60" t="s">
        <v>32</v>
      </c>
      <c r="G10" s="68">
        <v>1000000</v>
      </c>
      <c r="H10" s="69"/>
      <c r="I10" s="70"/>
      <c r="J10" s="70"/>
      <c r="K10" s="70"/>
      <c r="L10" s="25">
        <f>+SUM(H10:K10)</f>
        <v>0</v>
      </c>
      <c r="M10" s="26">
        <f>G10-L10</f>
        <v>1000000</v>
      </c>
      <c r="N10" s="54"/>
    </row>
    <row r="11" spans="1:14" s="1" customFormat="1" ht="39.950000000000003" customHeight="1" x14ac:dyDescent="0.15">
      <c r="A11" s="1">
        <v>2</v>
      </c>
      <c r="B11" s="61">
        <v>43281</v>
      </c>
      <c r="C11" s="62" t="s">
        <v>26</v>
      </c>
      <c r="D11" s="63" t="s">
        <v>33</v>
      </c>
      <c r="E11" s="64" t="s">
        <v>34</v>
      </c>
      <c r="F11" s="65" t="s">
        <v>35</v>
      </c>
      <c r="G11" s="27"/>
      <c r="H11" s="71">
        <v>700000</v>
      </c>
      <c r="I11" s="72"/>
      <c r="J11" s="72"/>
      <c r="K11" s="72"/>
      <c r="L11" s="25">
        <f t="shared" ref="L11:L19" si="0">+SUM(H11:K11)</f>
        <v>700000</v>
      </c>
      <c r="M11" s="26">
        <f t="shared" ref="M11:M19" si="1">M10+G11-L11</f>
        <v>300000</v>
      </c>
      <c r="N11" s="75" t="s">
        <v>36</v>
      </c>
    </row>
    <row r="12" spans="1:14" s="11" customFormat="1" ht="39.950000000000003" customHeight="1" x14ac:dyDescent="0.15">
      <c r="A12" s="11">
        <f>+A11+1</f>
        <v>3</v>
      </c>
      <c r="B12" s="66">
        <v>43555</v>
      </c>
      <c r="C12" s="62" t="s">
        <v>8</v>
      </c>
      <c r="D12" s="67" t="s">
        <v>37</v>
      </c>
      <c r="E12" s="64" t="s">
        <v>39</v>
      </c>
      <c r="F12" s="65" t="s">
        <v>40</v>
      </c>
      <c r="G12" s="27"/>
      <c r="H12" s="73"/>
      <c r="I12" s="74"/>
      <c r="J12" s="74">
        <v>100000</v>
      </c>
      <c r="K12" s="74"/>
      <c r="L12" s="25">
        <f t="shared" si="0"/>
        <v>100000</v>
      </c>
      <c r="M12" s="26">
        <f t="shared" si="1"/>
        <v>200000</v>
      </c>
      <c r="N12" s="54"/>
    </row>
    <row r="13" spans="1:14" s="1" customFormat="1" ht="39.950000000000003" customHeight="1" x14ac:dyDescent="0.15">
      <c r="A13" s="11">
        <f t="shared" ref="A13:A19" si="2">+A12+1</f>
        <v>4</v>
      </c>
      <c r="B13" s="61">
        <v>43555</v>
      </c>
      <c r="C13" s="62" t="s">
        <v>28</v>
      </c>
      <c r="D13" s="63" t="s">
        <v>38</v>
      </c>
      <c r="E13" s="64" t="s">
        <v>41</v>
      </c>
      <c r="F13" s="65" t="s">
        <v>42</v>
      </c>
      <c r="G13" s="27"/>
      <c r="H13" s="71"/>
      <c r="I13" s="72"/>
      <c r="J13" s="72"/>
      <c r="K13" s="72">
        <v>200000</v>
      </c>
      <c r="L13" s="25">
        <f t="shared" si="0"/>
        <v>200000</v>
      </c>
      <c r="M13" s="26">
        <f t="shared" si="1"/>
        <v>0</v>
      </c>
      <c r="N13" s="76" t="s">
        <v>46</v>
      </c>
    </row>
    <row r="14" spans="1:14" s="1" customFormat="1" ht="39.950000000000003" customHeight="1" x14ac:dyDescent="0.15">
      <c r="A14" s="11">
        <f t="shared" si="2"/>
        <v>5</v>
      </c>
      <c r="B14" s="16"/>
      <c r="C14" s="19"/>
      <c r="D14" s="20"/>
      <c r="E14" s="2"/>
      <c r="F14" s="3"/>
      <c r="G14" s="27"/>
      <c r="H14" s="28"/>
      <c r="I14" s="24"/>
      <c r="J14" s="24"/>
      <c r="K14" s="24"/>
      <c r="L14" s="25">
        <f t="shared" si="0"/>
        <v>0</v>
      </c>
      <c r="M14" s="26">
        <f t="shared" si="1"/>
        <v>0</v>
      </c>
      <c r="N14" s="76" t="s">
        <v>43</v>
      </c>
    </row>
    <row r="15" spans="1:14" s="1" customFormat="1" ht="39.950000000000003" customHeight="1" x14ac:dyDescent="0.15">
      <c r="A15" s="11">
        <f t="shared" si="2"/>
        <v>6</v>
      </c>
      <c r="B15" s="16"/>
      <c r="C15" s="19"/>
      <c r="D15" s="20"/>
      <c r="E15" s="2"/>
      <c r="F15" s="3"/>
      <c r="G15" s="27"/>
      <c r="H15" s="23"/>
      <c r="I15" s="24"/>
      <c r="J15" s="24"/>
      <c r="K15" s="24"/>
      <c r="L15" s="25">
        <f t="shared" si="0"/>
        <v>0</v>
      </c>
      <c r="M15" s="26">
        <f t="shared" si="1"/>
        <v>0</v>
      </c>
      <c r="N15" s="76" t="s">
        <v>44</v>
      </c>
    </row>
    <row r="16" spans="1:14" s="1" customFormat="1" ht="39.950000000000003" customHeight="1" x14ac:dyDescent="0.15">
      <c r="A16" s="11">
        <f t="shared" si="2"/>
        <v>7</v>
      </c>
      <c r="B16" s="16"/>
      <c r="C16" s="19"/>
      <c r="D16" s="20"/>
      <c r="E16" s="2"/>
      <c r="F16" s="3"/>
      <c r="G16" s="27"/>
      <c r="H16" s="23"/>
      <c r="I16" s="24"/>
      <c r="J16" s="24"/>
      <c r="K16" s="24"/>
      <c r="L16" s="25">
        <f t="shared" si="0"/>
        <v>0</v>
      </c>
      <c r="M16" s="26">
        <f t="shared" si="1"/>
        <v>0</v>
      </c>
      <c r="N16" s="76" t="s">
        <v>45</v>
      </c>
    </row>
    <row r="17" spans="1:14" s="1" customFormat="1" ht="39.950000000000003" customHeight="1" x14ac:dyDescent="0.15">
      <c r="A17" s="11">
        <f t="shared" si="2"/>
        <v>8</v>
      </c>
      <c r="B17" s="16"/>
      <c r="C17" s="19"/>
      <c r="D17" s="21"/>
      <c r="E17" s="2"/>
      <c r="F17" s="3"/>
      <c r="G17" s="27"/>
      <c r="H17" s="28"/>
      <c r="I17" s="24"/>
      <c r="J17" s="24"/>
      <c r="K17" s="24"/>
      <c r="L17" s="25">
        <f t="shared" si="0"/>
        <v>0</v>
      </c>
      <c r="M17" s="26">
        <f t="shared" si="1"/>
        <v>0</v>
      </c>
      <c r="N17" s="55"/>
    </row>
    <row r="18" spans="1:14" s="1" customFormat="1" ht="39.950000000000003" customHeight="1" x14ac:dyDescent="0.15">
      <c r="A18" s="11">
        <f t="shared" si="2"/>
        <v>9</v>
      </c>
      <c r="B18" s="16"/>
      <c r="C18" s="19"/>
      <c r="D18" s="20"/>
      <c r="E18" s="2"/>
      <c r="F18" s="3"/>
      <c r="G18" s="27"/>
      <c r="H18" s="23"/>
      <c r="I18" s="24"/>
      <c r="J18" s="24"/>
      <c r="K18" s="24"/>
      <c r="L18" s="25">
        <f t="shared" si="0"/>
        <v>0</v>
      </c>
      <c r="M18" s="26">
        <f t="shared" si="1"/>
        <v>0</v>
      </c>
      <c r="N18" s="54"/>
    </row>
    <row r="19" spans="1:14" s="1" customFormat="1" ht="39.950000000000003" customHeight="1" thickBot="1" x14ac:dyDescent="0.2">
      <c r="A19" s="11">
        <f t="shared" si="2"/>
        <v>10</v>
      </c>
      <c r="B19" s="33"/>
      <c r="C19" s="19"/>
      <c r="D19" s="34"/>
      <c r="E19" s="7"/>
      <c r="F19" s="35"/>
      <c r="G19" s="36"/>
      <c r="H19" s="37"/>
      <c r="I19" s="38"/>
      <c r="J19" s="38"/>
      <c r="K19" s="38"/>
      <c r="L19" s="25">
        <f t="shared" si="0"/>
        <v>0</v>
      </c>
      <c r="M19" s="26">
        <f t="shared" si="1"/>
        <v>0</v>
      </c>
      <c r="N19" s="54"/>
    </row>
    <row r="20" spans="1:14" s="1" customFormat="1" ht="30" customHeight="1" thickBot="1" x14ac:dyDescent="0.2">
      <c r="B20" s="8" t="s">
        <v>14</v>
      </c>
      <c r="C20" s="48"/>
      <c r="D20" s="49"/>
      <c r="E20" s="48"/>
      <c r="F20" s="50"/>
      <c r="G20" s="30">
        <f>SUM(G10:G19)</f>
        <v>1000000</v>
      </c>
      <c r="H20" s="39">
        <f>SUM(H10:H19)</f>
        <v>700000</v>
      </c>
      <c r="I20" s="40">
        <f>SUM(I10:I19)</f>
        <v>0</v>
      </c>
      <c r="J20" s="40">
        <f>SUM(J10:J19)</f>
        <v>100000</v>
      </c>
      <c r="K20" s="40">
        <f>SUM(K10:K19)</f>
        <v>200000</v>
      </c>
      <c r="L20" s="31">
        <f>+SUM(L10:L19)</f>
        <v>1000000</v>
      </c>
      <c r="M20" s="32">
        <f>G20-L20</f>
        <v>0</v>
      </c>
      <c r="N20" s="53"/>
    </row>
    <row r="21" spans="1:14" ht="90.75" customHeight="1" x14ac:dyDescent="0.15"/>
    <row r="22" spans="1:14" ht="17.25" x14ac:dyDescent="0.15">
      <c r="B22" s="43" t="s">
        <v>20</v>
      </c>
    </row>
    <row r="23" spans="1:14" ht="43.5" customHeight="1" x14ac:dyDescent="0.15">
      <c r="B23" s="89" t="s">
        <v>11</v>
      </c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</row>
    <row r="24" spans="1:14" ht="14.25" thickBot="1" x14ac:dyDescent="0.2"/>
    <row r="25" spans="1:14" ht="24" customHeight="1" x14ac:dyDescent="0.15">
      <c r="G25" s="45" t="s">
        <v>4</v>
      </c>
      <c r="H25" s="90"/>
      <c r="I25" s="91"/>
      <c r="J25" s="91"/>
      <c r="K25" s="91"/>
      <c r="L25" s="91"/>
      <c r="M25" s="92"/>
    </row>
    <row r="26" spans="1:14" ht="24" customHeight="1" x14ac:dyDescent="0.15">
      <c r="B26" s="14"/>
      <c r="C26" s="14"/>
      <c r="D26" s="14"/>
      <c r="E26" s="14"/>
      <c r="F26" s="44"/>
      <c r="G26" s="46" t="s">
        <v>15</v>
      </c>
      <c r="H26" s="100"/>
      <c r="I26" s="101"/>
      <c r="J26" s="101"/>
      <c r="K26" s="102"/>
      <c r="L26" s="103" t="s">
        <v>9</v>
      </c>
      <c r="M26" s="104"/>
    </row>
    <row r="27" spans="1:14" ht="50.1" customHeight="1" thickBot="1" x14ac:dyDescent="0.2">
      <c r="B27" s="9" t="s">
        <v>17</v>
      </c>
      <c r="G27" s="47" t="s">
        <v>16</v>
      </c>
      <c r="H27" s="93"/>
      <c r="I27" s="94"/>
      <c r="J27" s="94"/>
      <c r="K27" s="94"/>
      <c r="L27" s="94"/>
      <c r="M27" s="95"/>
    </row>
    <row r="28" spans="1:14" ht="19.5" customHeight="1" thickBot="1" x14ac:dyDescent="0.2"/>
    <row r="29" spans="1:14" s="1" customFormat="1" ht="20.25" customHeight="1" x14ac:dyDescent="0.15">
      <c r="B29" s="81" t="s">
        <v>0</v>
      </c>
      <c r="C29" s="83" t="s">
        <v>5</v>
      </c>
      <c r="D29" s="84"/>
      <c r="E29" s="85" t="s">
        <v>12</v>
      </c>
      <c r="F29" s="87" t="s">
        <v>13</v>
      </c>
      <c r="G29" s="79" t="s">
        <v>1</v>
      </c>
      <c r="H29" s="105" t="s">
        <v>26</v>
      </c>
      <c r="I29" s="98" t="s">
        <v>27</v>
      </c>
      <c r="J29" s="98" t="s">
        <v>8</v>
      </c>
      <c r="K29" s="98" t="s">
        <v>28</v>
      </c>
      <c r="L29" s="96" t="s">
        <v>2</v>
      </c>
      <c r="M29" s="77" t="s">
        <v>3</v>
      </c>
      <c r="N29" s="77" t="s">
        <v>30</v>
      </c>
    </row>
    <row r="30" spans="1:14" s="1" customFormat="1" ht="19.5" customHeight="1" thickBot="1" x14ac:dyDescent="0.2">
      <c r="B30" s="82"/>
      <c r="C30" s="6" t="s">
        <v>7</v>
      </c>
      <c r="D30" s="13" t="s">
        <v>6</v>
      </c>
      <c r="E30" s="86"/>
      <c r="F30" s="88"/>
      <c r="G30" s="80"/>
      <c r="H30" s="106"/>
      <c r="I30" s="99"/>
      <c r="J30" s="99"/>
      <c r="K30" s="99"/>
      <c r="L30" s="97"/>
      <c r="M30" s="78"/>
      <c r="N30" s="78"/>
    </row>
    <row r="31" spans="1:14" s="1" customFormat="1" ht="39.950000000000003" customHeight="1" x14ac:dyDescent="0.15">
      <c r="A31" s="1">
        <v>1</v>
      </c>
      <c r="B31" s="15"/>
      <c r="C31" s="19"/>
      <c r="D31" s="18"/>
      <c r="E31" s="4"/>
      <c r="F31" s="5"/>
      <c r="G31" s="22"/>
      <c r="H31" s="41"/>
      <c r="I31" s="42"/>
      <c r="J31" s="42"/>
      <c r="K31" s="42"/>
      <c r="L31" s="25">
        <f>+SUM(H31:K31)</f>
        <v>0</v>
      </c>
      <c r="M31" s="26">
        <f>+M20+G31-L31</f>
        <v>0</v>
      </c>
      <c r="N31" s="54"/>
    </row>
    <row r="32" spans="1:14" s="1" customFormat="1" ht="39.950000000000003" customHeight="1" x14ac:dyDescent="0.15">
      <c r="A32" s="1">
        <v>2</v>
      </c>
      <c r="B32" s="16"/>
      <c r="C32" s="19"/>
      <c r="D32" s="20"/>
      <c r="E32" s="2"/>
      <c r="F32" s="3"/>
      <c r="G32" s="27"/>
      <c r="H32" s="23"/>
      <c r="I32" s="24"/>
      <c r="J32" s="24"/>
      <c r="K32" s="24"/>
      <c r="L32" s="25">
        <f t="shared" ref="L32:L40" si="3">+SUM(H32:K32)</f>
        <v>0</v>
      </c>
      <c r="M32" s="26">
        <f t="shared" ref="M32:M40" si="4">M31+G32-L32</f>
        <v>0</v>
      </c>
      <c r="N32" s="54"/>
    </row>
    <row r="33" spans="1:14" s="11" customFormat="1" ht="39.950000000000003" customHeight="1" x14ac:dyDescent="0.15">
      <c r="A33" s="11">
        <f>+A32+1</f>
        <v>3</v>
      </c>
      <c r="B33" s="17"/>
      <c r="C33" s="19"/>
      <c r="D33" s="21"/>
      <c r="E33" s="2"/>
      <c r="F33" s="3"/>
      <c r="G33" s="27"/>
      <c r="H33" s="28"/>
      <c r="I33" s="29"/>
      <c r="J33" s="29"/>
      <c r="K33" s="29"/>
      <c r="L33" s="25">
        <f t="shared" si="3"/>
        <v>0</v>
      </c>
      <c r="M33" s="26">
        <f>M32+G33-L33</f>
        <v>0</v>
      </c>
      <c r="N33" s="54"/>
    </row>
    <row r="34" spans="1:14" s="1" customFormat="1" ht="39.950000000000003" customHeight="1" x14ac:dyDescent="0.15">
      <c r="A34" s="11">
        <f t="shared" ref="A34:A40" si="5">+A33+1</f>
        <v>4</v>
      </c>
      <c r="B34" s="16"/>
      <c r="C34" s="19"/>
      <c r="D34" s="20"/>
      <c r="E34" s="2"/>
      <c r="F34" s="3"/>
      <c r="G34" s="27"/>
      <c r="H34" s="23"/>
      <c r="I34" s="24"/>
      <c r="J34" s="24"/>
      <c r="K34" s="24"/>
      <c r="L34" s="25">
        <f t="shared" si="3"/>
        <v>0</v>
      </c>
      <c r="M34" s="26">
        <f t="shared" si="4"/>
        <v>0</v>
      </c>
      <c r="N34" s="54"/>
    </row>
    <row r="35" spans="1:14" s="1" customFormat="1" ht="39.950000000000003" customHeight="1" x14ac:dyDescent="0.15">
      <c r="A35" s="11">
        <f t="shared" si="5"/>
        <v>5</v>
      </c>
      <c r="B35" s="16"/>
      <c r="C35" s="19"/>
      <c r="D35" s="20"/>
      <c r="E35" s="2"/>
      <c r="F35" s="3"/>
      <c r="G35" s="27"/>
      <c r="H35" s="28"/>
      <c r="I35" s="24"/>
      <c r="J35" s="24"/>
      <c r="K35" s="24"/>
      <c r="L35" s="25">
        <f t="shared" si="3"/>
        <v>0</v>
      </c>
      <c r="M35" s="26">
        <f t="shared" si="4"/>
        <v>0</v>
      </c>
      <c r="N35" s="54"/>
    </row>
    <row r="36" spans="1:14" s="1" customFormat="1" ht="39.950000000000003" customHeight="1" x14ac:dyDescent="0.15">
      <c r="A36" s="11">
        <f t="shared" si="5"/>
        <v>6</v>
      </c>
      <c r="B36" s="16"/>
      <c r="C36" s="19"/>
      <c r="D36" s="20"/>
      <c r="E36" s="2"/>
      <c r="F36" s="3"/>
      <c r="G36" s="27"/>
      <c r="H36" s="23"/>
      <c r="I36" s="24"/>
      <c r="J36" s="24"/>
      <c r="K36" s="24"/>
      <c r="L36" s="25">
        <f t="shared" si="3"/>
        <v>0</v>
      </c>
      <c r="M36" s="26">
        <f t="shared" si="4"/>
        <v>0</v>
      </c>
      <c r="N36" s="54"/>
    </row>
    <row r="37" spans="1:14" s="1" customFormat="1" ht="39.950000000000003" customHeight="1" x14ac:dyDescent="0.15">
      <c r="A37" s="11">
        <f t="shared" si="5"/>
        <v>7</v>
      </c>
      <c r="B37" s="16"/>
      <c r="C37" s="19"/>
      <c r="D37" s="20"/>
      <c r="E37" s="2"/>
      <c r="F37" s="3"/>
      <c r="G37" s="27"/>
      <c r="H37" s="23"/>
      <c r="I37" s="24"/>
      <c r="J37" s="24"/>
      <c r="K37" s="24"/>
      <c r="L37" s="25">
        <f t="shared" si="3"/>
        <v>0</v>
      </c>
      <c r="M37" s="26">
        <f t="shared" si="4"/>
        <v>0</v>
      </c>
      <c r="N37" s="54"/>
    </row>
    <row r="38" spans="1:14" s="1" customFormat="1" ht="39.950000000000003" customHeight="1" x14ac:dyDescent="0.15">
      <c r="A38" s="11">
        <f t="shared" si="5"/>
        <v>8</v>
      </c>
      <c r="B38" s="16"/>
      <c r="C38" s="19"/>
      <c r="D38" s="21"/>
      <c r="E38" s="2"/>
      <c r="F38" s="3"/>
      <c r="G38" s="27"/>
      <c r="H38" s="28"/>
      <c r="I38" s="24"/>
      <c r="J38" s="24"/>
      <c r="K38" s="24"/>
      <c r="L38" s="25">
        <f t="shared" si="3"/>
        <v>0</v>
      </c>
      <c r="M38" s="26">
        <f t="shared" si="4"/>
        <v>0</v>
      </c>
      <c r="N38" s="54"/>
    </row>
    <row r="39" spans="1:14" s="1" customFormat="1" ht="39.950000000000003" customHeight="1" x14ac:dyDescent="0.15">
      <c r="A39" s="11">
        <f t="shared" si="5"/>
        <v>9</v>
      </c>
      <c r="B39" s="16"/>
      <c r="C39" s="19"/>
      <c r="D39" s="20"/>
      <c r="E39" s="2"/>
      <c r="F39" s="3"/>
      <c r="G39" s="27"/>
      <c r="H39" s="23"/>
      <c r="I39" s="24"/>
      <c r="J39" s="24"/>
      <c r="K39" s="24"/>
      <c r="L39" s="25">
        <f t="shared" si="3"/>
        <v>0</v>
      </c>
      <c r="M39" s="26">
        <f t="shared" si="4"/>
        <v>0</v>
      </c>
      <c r="N39" s="54"/>
    </row>
    <row r="40" spans="1:14" s="1" customFormat="1" ht="39.950000000000003" customHeight="1" thickBot="1" x14ac:dyDescent="0.2">
      <c r="A40" s="11">
        <f t="shared" si="5"/>
        <v>10</v>
      </c>
      <c r="B40" s="33"/>
      <c r="C40" s="19"/>
      <c r="D40" s="34"/>
      <c r="E40" s="7"/>
      <c r="F40" s="35"/>
      <c r="G40" s="36"/>
      <c r="H40" s="37"/>
      <c r="I40" s="38"/>
      <c r="J40" s="38"/>
      <c r="K40" s="38"/>
      <c r="L40" s="25">
        <f t="shared" si="3"/>
        <v>0</v>
      </c>
      <c r="M40" s="26">
        <f t="shared" si="4"/>
        <v>0</v>
      </c>
      <c r="N40" s="54"/>
    </row>
    <row r="41" spans="1:14" s="1" customFormat="1" ht="30" customHeight="1" thickBot="1" x14ac:dyDescent="0.2">
      <c r="B41" s="8" t="s">
        <v>14</v>
      </c>
      <c r="C41" s="48"/>
      <c r="D41" s="49"/>
      <c r="E41" s="48"/>
      <c r="F41" s="50"/>
      <c r="G41" s="30">
        <f>SUM(G31:G40)</f>
        <v>0</v>
      </c>
      <c r="H41" s="39">
        <f>SUM(H31:H40)</f>
        <v>0</v>
      </c>
      <c r="I41" s="40">
        <f>SUM(I31:I40)</f>
        <v>0</v>
      </c>
      <c r="J41" s="40">
        <f>SUM(J31:J40)</f>
        <v>0</v>
      </c>
      <c r="K41" s="40">
        <f>SUM(K31:K40)</f>
        <v>0</v>
      </c>
      <c r="L41" s="31">
        <f>+SUM(L31:L40)</f>
        <v>0</v>
      </c>
      <c r="M41" s="32">
        <f>+M40</f>
        <v>0</v>
      </c>
      <c r="N41" s="53"/>
    </row>
    <row r="42" spans="1:14" ht="30" customHeight="1" thickBot="1" x14ac:dyDescent="0.2">
      <c r="B42" s="8" t="s">
        <v>19</v>
      </c>
      <c r="C42" s="48"/>
      <c r="D42" s="49"/>
      <c r="E42" s="48"/>
      <c r="F42" s="50"/>
      <c r="G42" s="30">
        <f t="shared" ref="G42:L42" si="6">+G41+G20</f>
        <v>1000000</v>
      </c>
      <c r="H42" s="39">
        <f t="shared" si="6"/>
        <v>700000</v>
      </c>
      <c r="I42" s="40">
        <f t="shared" si="6"/>
        <v>0</v>
      </c>
      <c r="J42" s="40">
        <f t="shared" si="6"/>
        <v>100000</v>
      </c>
      <c r="K42" s="40">
        <f t="shared" si="6"/>
        <v>200000</v>
      </c>
      <c r="L42" s="31">
        <f t="shared" si="6"/>
        <v>1000000</v>
      </c>
      <c r="M42" s="32">
        <f>+G42-L42</f>
        <v>0</v>
      </c>
      <c r="N42" s="53"/>
    </row>
    <row r="43" spans="1:14" ht="71.25" customHeight="1" x14ac:dyDescent="0.15"/>
    <row r="44" spans="1:14" ht="17.25" customHeight="1" x14ac:dyDescent="0.15">
      <c r="B44" s="43" t="s">
        <v>20</v>
      </c>
    </row>
    <row r="45" spans="1:14" ht="43.7" customHeight="1" x14ac:dyDescent="0.15">
      <c r="B45" s="89" t="s">
        <v>11</v>
      </c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</row>
    <row r="46" spans="1:14" ht="14.25" thickBot="1" x14ac:dyDescent="0.2"/>
    <row r="47" spans="1:14" ht="24" customHeight="1" x14ac:dyDescent="0.15">
      <c r="G47" s="45" t="s">
        <v>4</v>
      </c>
      <c r="H47" s="90"/>
      <c r="I47" s="91"/>
      <c r="J47" s="91"/>
      <c r="K47" s="91"/>
      <c r="L47" s="91"/>
      <c r="M47" s="92"/>
    </row>
    <row r="48" spans="1:14" ht="24" customHeight="1" x14ac:dyDescent="0.15">
      <c r="B48" s="14"/>
      <c r="C48" s="14"/>
      <c r="D48" s="14"/>
      <c r="E48" s="14"/>
      <c r="F48" s="44"/>
      <c r="G48" s="46" t="s">
        <v>15</v>
      </c>
      <c r="H48" s="100"/>
      <c r="I48" s="101"/>
      <c r="J48" s="101"/>
      <c r="K48" s="102"/>
      <c r="L48" s="103" t="s">
        <v>9</v>
      </c>
      <c r="M48" s="104"/>
    </row>
    <row r="49" spans="1:14" ht="50.1" customHeight="1" thickBot="1" x14ac:dyDescent="0.2">
      <c r="B49" s="9" t="s">
        <v>18</v>
      </c>
      <c r="G49" s="47" t="s">
        <v>16</v>
      </c>
      <c r="H49" s="93"/>
      <c r="I49" s="94"/>
      <c r="J49" s="94"/>
      <c r="K49" s="94"/>
      <c r="L49" s="94"/>
      <c r="M49" s="95"/>
    </row>
    <row r="50" spans="1:14" s="1" customFormat="1" ht="20.25" customHeight="1" thickBot="1" x14ac:dyDescent="0.2">
      <c r="B50"/>
      <c r="C50"/>
      <c r="D50" s="12"/>
      <c r="E50"/>
      <c r="F50"/>
      <c r="G50"/>
      <c r="H50"/>
      <c r="I50"/>
      <c r="J50"/>
      <c r="K50"/>
      <c r="L50"/>
      <c r="M50"/>
    </row>
    <row r="51" spans="1:14" s="1" customFormat="1" ht="19.5" customHeight="1" x14ac:dyDescent="0.15">
      <c r="B51" s="81" t="s">
        <v>0</v>
      </c>
      <c r="C51" s="83" t="s">
        <v>5</v>
      </c>
      <c r="D51" s="84"/>
      <c r="E51" s="85" t="s">
        <v>12</v>
      </c>
      <c r="F51" s="87" t="s">
        <v>13</v>
      </c>
      <c r="G51" s="79" t="s">
        <v>1</v>
      </c>
      <c r="H51" s="105" t="s">
        <v>26</v>
      </c>
      <c r="I51" s="98" t="s">
        <v>27</v>
      </c>
      <c r="J51" s="98" t="s">
        <v>8</v>
      </c>
      <c r="K51" s="98" t="s">
        <v>28</v>
      </c>
      <c r="L51" s="96" t="s">
        <v>2</v>
      </c>
      <c r="M51" s="77" t="s">
        <v>3</v>
      </c>
      <c r="N51" s="77" t="s">
        <v>30</v>
      </c>
    </row>
    <row r="52" spans="1:14" s="1" customFormat="1" ht="39.950000000000003" customHeight="1" thickBot="1" x14ac:dyDescent="0.2">
      <c r="A52" s="1">
        <v>1</v>
      </c>
      <c r="B52" s="82"/>
      <c r="C52" s="6" t="s">
        <v>7</v>
      </c>
      <c r="D52" s="13" t="s">
        <v>6</v>
      </c>
      <c r="E52" s="86"/>
      <c r="F52" s="88"/>
      <c r="G52" s="80"/>
      <c r="H52" s="106"/>
      <c r="I52" s="99"/>
      <c r="J52" s="99"/>
      <c r="K52" s="99"/>
      <c r="L52" s="97"/>
      <c r="M52" s="78"/>
      <c r="N52" s="78"/>
    </row>
    <row r="53" spans="1:14" s="1" customFormat="1" ht="39.950000000000003" customHeight="1" x14ac:dyDescent="0.15">
      <c r="A53" s="1">
        <v>2</v>
      </c>
      <c r="B53" s="15"/>
      <c r="C53" s="19"/>
      <c r="D53" s="18"/>
      <c r="E53" s="4"/>
      <c r="F53" s="5"/>
      <c r="G53" s="22"/>
      <c r="H53" s="41"/>
      <c r="I53" s="42"/>
      <c r="J53" s="42"/>
      <c r="K53" s="42"/>
      <c r="L53" s="25">
        <f>+SUM(H53:K53)</f>
        <v>0</v>
      </c>
      <c r="M53" s="26">
        <f>+M41+G53-L53</f>
        <v>0</v>
      </c>
      <c r="N53" s="54"/>
    </row>
    <row r="54" spans="1:14" s="11" customFormat="1" ht="39.950000000000003" customHeight="1" x14ac:dyDescent="0.15">
      <c r="A54" s="11">
        <f>+A53+1</f>
        <v>3</v>
      </c>
      <c r="B54" s="16"/>
      <c r="C54" s="19"/>
      <c r="D54" s="20"/>
      <c r="E54" s="2"/>
      <c r="F54" s="3"/>
      <c r="G54" s="27"/>
      <c r="H54" s="23"/>
      <c r="I54" s="24"/>
      <c r="J54" s="24"/>
      <c r="K54" s="24"/>
      <c r="L54" s="25">
        <f t="shared" ref="L54:L62" si="7">+SUM(H54:K54)</f>
        <v>0</v>
      </c>
      <c r="M54" s="26">
        <f t="shared" ref="M54:M62" si="8">M53+G54-L54</f>
        <v>0</v>
      </c>
      <c r="N54" s="54"/>
    </row>
    <row r="55" spans="1:14" s="1" customFormat="1" ht="39.950000000000003" customHeight="1" x14ac:dyDescent="0.15">
      <c r="A55" s="11">
        <f t="shared" ref="A55:A61" si="9">+A54+1</f>
        <v>4</v>
      </c>
      <c r="B55" s="17"/>
      <c r="C55" s="19"/>
      <c r="D55" s="21"/>
      <c r="E55" s="2"/>
      <c r="F55" s="3"/>
      <c r="G55" s="27"/>
      <c r="H55" s="28"/>
      <c r="I55" s="29"/>
      <c r="J55" s="29"/>
      <c r="K55" s="29"/>
      <c r="L55" s="25">
        <f t="shared" si="7"/>
        <v>0</v>
      </c>
      <c r="M55" s="26">
        <f t="shared" si="8"/>
        <v>0</v>
      </c>
      <c r="N55" s="54"/>
    </row>
    <row r="56" spans="1:14" s="1" customFormat="1" ht="39.950000000000003" customHeight="1" x14ac:dyDescent="0.15">
      <c r="A56" s="11">
        <f t="shared" si="9"/>
        <v>5</v>
      </c>
      <c r="B56" s="16"/>
      <c r="C56" s="19"/>
      <c r="D56" s="20"/>
      <c r="E56" s="2"/>
      <c r="F56" s="3"/>
      <c r="G56" s="27"/>
      <c r="H56" s="23"/>
      <c r="I56" s="24"/>
      <c r="J56" s="24"/>
      <c r="K56" s="24"/>
      <c r="L56" s="25">
        <f t="shared" si="7"/>
        <v>0</v>
      </c>
      <c r="M56" s="26">
        <f t="shared" si="8"/>
        <v>0</v>
      </c>
      <c r="N56" s="54"/>
    </row>
    <row r="57" spans="1:14" s="1" customFormat="1" ht="39.950000000000003" customHeight="1" x14ac:dyDescent="0.15">
      <c r="A57" s="11">
        <f t="shared" si="9"/>
        <v>6</v>
      </c>
      <c r="B57" s="16"/>
      <c r="C57" s="19"/>
      <c r="D57" s="20"/>
      <c r="E57" s="2"/>
      <c r="F57" s="3"/>
      <c r="G57" s="27"/>
      <c r="H57" s="28"/>
      <c r="I57" s="24"/>
      <c r="J57" s="24"/>
      <c r="K57" s="24"/>
      <c r="L57" s="25">
        <f t="shared" si="7"/>
        <v>0</v>
      </c>
      <c r="M57" s="26">
        <f t="shared" si="8"/>
        <v>0</v>
      </c>
      <c r="N57" s="54"/>
    </row>
    <row r="58" spans="1:14" s="1" customFormat="1" ht="39.950000000000003" customHeight="1" x14ac:dyDescent="0.15">
      <c r="A58" s="11">
        <f t="shared" si="9"/>
        <v>7</v>
      </c>
      <c r="B58" s="16"/>
      <c r="C58" s="19"/>
      <c r="D58" s="20"/>
      <c r="E58" s="2"/>
      <c r="F58" s="3"/>
      <c r="G58" s="27"/>
      <c r="H58" s="23"/>
      <c r="I58" s="24"/>
      <c r="J58" s="24"/>
      <c r="K58" s="24"/>
      <c r="L58" s="25">
        <f t="shared" si="7"/>
        <v>0</v>
      </c>
      <c r="M58" s="26">
        <f t="shared" si="8"/>
        <v>0</v>
      </c>
      <c r="N58" s="54"/>
    </row>
    <row r="59" spans="1:14" s="1" customFormat="1" ht="39.950000000000003" customHeight="1" x14ac:dyDescent="0.15">
      <c r="A59" s="11">
        <f t="shared" si="9"/>
        <v>8</v>
      </c>
      <c r="B59" s="16"/>
      <c r="C59" s="19"/>
      <c r="D59" s="20"/>
      <c r="E59" s="2"/>
      <c r="F59" s="3"/>
      <c r="G59" s="27"/>
      <c r="H59" s="23"/>
      <c r="I59" s="24"/>
      <c r="J59" s="24"/>
      <c r="K59" s="24"/>
      <c r="L59" s="25">
        <f t="shared" si="7"/>
        <v>0</v>
      </c>
      <c r="M59" s="26">
        <f t="shared" si="8"/>
        <v>0</v>
      </c>
      <c r="N59" s="54"/>
    </row>
    <row r="60" spans="1:14" s="1" customFormat="1" ht="39.950000000000003" customHeight="1" x14ac:dyDescent="0.15">
      <c r="A60" s="11">
        <f t="shared" si="9"/>
        <v>9</v>
      </c>
      <c r="B60" s="16"/>
      <c r="C60" s="19"/>
      <c r="D60" s="21"/>
      <c r="E60" s="2"/>
      <c r="F60" s="3"/>
      <c r="G60" s="27"/>
      <c r="H60" s="28"/>
      <c r="I60" s="24"/>
      <c r="J60" s="24"/>
      <c r="K60" s="24"/>
      <c r="L60" s="25">
        <f t="shared" si="7"/>
        <v>0</v>
      </c>
      <c r="M60" s="26">
        <f t="shared" si="8"/>
        <v>0</v>
      </c>
      <c r="N60" s="54"/>
    </row>
    <row r="61" spans="1:14" s="1" customFormat="1" ht="39.950000000000003" customHeight="1" x14ac:dyDescent="0.15">
      <c r="A61" s="11">
        <f t="shared" si="9"/>
        <v>10</v>
      </c>
      <c r="B61" s="16"/>
      <c r="C61" s="19"/>
      <c r="D61" s="20"/>
      <c r="E61" s="2"/>
      <c r="F61" s="3"/>
      <c r="G61" s="27"/>
      <c r="H61" s="23"/>
      <c r="I61" s="24"/>
      <c r="J61" s="24"/>
      <c r="K61" s="24"/>
      <c r="L61" s="25">
        <f t="shared" si="7"/>
        <v>0</v>
      </c>
      <c r="M61" s="26">
        <f t="shared" si="8"/>
        <v>0</v>
      </c>
      <c r="N61" s="54"/>
    </row>
    <row r="62" spans="1:14" s="1" customFormat="1" ht="30" customHeight="1" thickBot="1" x14ac:dyDescent="0.2">
      <c r="B62" s="33"/>
      <c r="C62" s="19"/>
      <c r="D62" s="34"/>
      <c r="E62" s="7"/>
      <c r="F62" s="35"/>
      <c r="G62" s="36"/>
      <c r="H62" s="37"/>
      <c r="I62" s="38"/>
      <c r="J62" s="38"/>
      <c r="K62" s="38"/>
      <c r="L62" s="25">
        <f t="shared" si="7"/>
        <v>0</v>
      </c>
      <c r="M62" s="26">
        <f t="shared" si="8"/>
        <v>0</v>
      </c>
      <c r="N62" s="54"/>
    </row>
    <row r="63" spans="1:14" s="1" customFormat="1" ht="30" customHeight="1" thickBot="1" x14ac:dyDescent="0.2">
      <c r="B63" s="8" t="s">
        <v>14</v>
      </c>
      <c r="C63" s="48"/>
      <c r="D63" s="49"/>
      <c r="E63" s="48"/>
      <c r="F63" s="50"/>
      <c r="G63" s="30">
        <f>SUM(G53:G62)</f>
        <v>0</v>
      </c>
      <c r="H63" s="39">
        <f>SUM(H53:H62)</f>
        <v>0</v>
      </c>
      <c r="I63" s="40">
        <f>SUM(I53:I62)</f>
        <v>0</v>
      </c>
      <c r="J63" s="40">
        <f>SUM(J53:J62)</f>
        <v>0</v>
      </c>
      <c r="K63" s="40">
        <f>SUM(K53:K62)</f>
        <v>0</v>
      </c>
      <c r="L63" s="31">
        <f>+SUM(L53:L62)</f>
        <v>0</v>
      </c>
      <c r="M63" s="32">
        <f>+M62</f>
        <v>0</v>
      </c>
      <c r="N63" s="53"/>
    </row>
    <row r="64" spans="1:14" ht="30" customHeight="1" thickBot="1" x14ac:dyDescent="0.2">
      <c r="B64" s="8" t="s">
        <v>29</v>
      </c>
      <c r="C64" s="48"/>
      <c r="D64" s="49"/>
      <c r="E64" s="48"/>
      <c r="F64" s="50"/>
      <c r="G64" s="30">
        <f t="shared" ref="G64:L64" si="10">+G20+G41+G63</f>
        <v>1000000</v>
      </c>
      <c r="H64" s="39">
        <f t="shared" si="10"/>
        <v>700000</v>
      </c>
      <c r="I64" s="40">
        <f t="shared" si="10"/>
        <v>0</v>
      </c>
      <c r="J64" s="40">
        <f t="shared" si="10"/>
        <v>100000</v>
      </c>
      <c r="K64" s="40">
        <f t="shared" si="10"/>
        <v>200000</v>
      </c>
      <c r="L64" s="31">
        <f t="shared" si="10"/>
        <v>1000000</v>
      </c>
      <c r="M64" s="32">
        <f>+G64-L64</f>
        <v>0</v>
      </c>
      <c r="N64" s="53"/>
    </row>
    <row r="66" spans="5:12" ht="14.25" x14ac:dyDescent="0.15">
      <c r="I66" s="1" t="s">
        <v>23</v>
      </c>
    </row>
    <row r="67" spans="5:12" ht="14.25" x14ac:dyDescent="0.15">
      <c r="E67" s="1" t="s">
        <v>21</v>
      </c>
      <c r="G67" s="1" t="s">
        <v>22</v>
      </c>
      <c r="I67" s="1" t="s">
        <v>24</v>
      </c>
    </row>
    <row r="68" spans="5:12" x14ac:dyDescent="0.15">
      <c r="L68" s="52" t="s">
        <v>25</v>
      </c>
    </row>
    <row r="69" spans="5:12" x14ac:dyDescent="0.15">
      <c r="I69" s="51"/>
      <c r="J69" s="51"/>
      <c r="K69" s="51"/>
      <c r="L69" s="51"/>
    </row>
  </sheetData>
  <mergeCells count="51">
    <mergeCell ref="H26:K26"/>
    <mergeCell ref="L51:L52"/>
    <mergeCell ref="M51:M52"/>
    <mergeCell ref="B2:M2"/>
    <mergeCell ref="H4:M4"/>
    <mergeCell ref="H5:K5"/>
    <mergeCell ref="H6:M6"/>
    <mergeCell ref="B23:M23"/>
    <mergeCell ref="H25:M25"/>
    <mergeCell ref="L5:M5"/>
    <mergeCell ref="H29:H30"/>
    <mergeCell ref="L26:M26"/>
    <mergeCell ref="C8:D8"/>
    <mergeCell ref="F8:F9"/>
    <mergeCell ref="J8:J9"/>
    <mergeCell ref="H8:H9"/>
    <mergeCell ref="K8:K9"/>
    <mergeCell ref="E8:E9"/>
    <mergeCell ref="M8:M9"/>
    <mergeCell ref="I8:I9"/>
    <mergeCell ref="L8:L9"/>
    <mergeCell ref="J51:J52"/>
    <mergeCell ref="K51:K52"/>
    <mergeCell ref="H48:K48"/>
    <mergeCell ref="L48:M48"/>
    <mergeCell ref="H49:M49"/>
    <mergeCell ref="H51:H52"/>
    <mergeCell ref="I51:I52"/>
    <mergeCell ref="B29:B30"/>
    <mergeCell ref="L29:L30"/>
    <mergeCell ref="C29:D29"/>
    <mergeCell ref="E29:E30"/>
    <mergeCell ref="I29:I30"/>
    <mergeCell ref="J29:J30"/>
    <mergeCell ref="K29:K30"/>
    <mergeCell ref="N8:N9"/>
    <mergeCell ref="N29:N30"/>
    <mergeCell ref="N51:N52"/>
    <mergeCell ref="G51:G52"/>
    <mergeCell ref="B51:B52"/>
    <mergeCell ref="C51:D51"/>
    <mergeCell ref="E51:E52"/>
    <mergeCell ref="F51:F52"/>
    <mergeCell ref="B8:B9"/>
    <mergeCell ref="F29:F30"/>
    <mergeCell ref="G29:G30"/>
    <mergeCell ref="G8:G9"/>
    <mergeCell ref="M29:M30"/>
    <mergeCell ref="B45:M45"/>
    <mergeCell ref="H47:M47"/>
    <mergeCell ref="H27:M27"/>
  </mergeCells>
  <phoneticPr fontId="2"/>
  <dataValidations count="2">
    <dataValidation type="list" allowBlank="1" showDropDown="1" showInputMessage="1" showErrorMessage="1" sqref="C9 C30 C52">
      <formula1>"＝りすと"</formula1>
    </dataValidation>
    <dataValidation type="list" allowBlank="1" showInputMessage="1" showErrorMessage="1" sqref="C11:C19 C31:C40 C53:C62">
      <formula1>費目</formula1>
    </dataValidation>
  </dataValidations>
  <pageMargins left="0.23622047244094491" right="0.23622047244094491" top="0.35433070866141736" bottom="0.39370078740157483" header="0" footer="0.11811023622047245"/>
  <pageSetup paperSize="9" scale="65" fitToHeight="0" orientation="landscape" r:id="rId1"/>
  <headerFooter alignWithMargins="0"/>
  <rowBreaks count="2" manualBreakCount="2">
    <brk id="21" max="16383" man="1"/>
    <brk id="43" max="1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sqref="A1:A4"/>
    </sheetView>
  </sheetViews>
  <sheetFormatPr defaultRowHeight="13.5" x14ac:dyDescent="0.15"/>
  <cols>
    <col min="1" max="1" width="22" customWidth="1"/>
  </cols>
  <sheetData>
    <row r="1" spans="1:1" x14ac:dyDescent="0.15">
      <c r="A1" t="s">
        <v>26</v>
      </c>
    </row>
    <row r="2" spans="1:1" x14ac:dyDescent="0.15">
      <c r="A2" s="10" t="s">
        <v>27</v>
      </c>
    </row>
    <row r="3" spans="1:1" x14ac:dyDescent="0.15">
      <c r="A3" s="10" t="s">
        <v>8</v>
      </c>
    </row>
    <row r="4" spans="1:1" x14ac:dyDescent="0.15">
      <c r="A4" s="10" t="s">
        <v>28</v>
      </c>
    </row>
    <row r="6" spans="1:1" x14ac:dyDescent="0.15">
      <c r="A6" s="10"/>
    </row>
    <row r="8" spans="1:1" x14ac:dyDescent="0.15">
      <c r="A8" s="10"/>
    </row>
    <row r="9" spans="1:1" x14ac:dyDescent="0.15">
      <c r="A9" s="10"/>
    </row>
    <row r="10" spans="1:1" x14ac:dyDescent="0.15">
      <c r="A10" s="10"/>
    </row>
    <row r="11" spans="1:1" x14ac:dyDescent="0.15">
      <c r="A11" s="10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様式１３　収支簿</vt:lpstr>
      <vt:lpstr>費目</vt:lpstr>
      <vt:lpstr>'様式１３　収支簿'!Print_Area</vt:lpstr>
      <vt:lpstr>費目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規定</dc:creator>
  <cp:lastModifiedBy>yada</cp:lastModifiedBy>
  <cp:lastPrinted>2017-08-17T06:05:19Z</cp:lastPrinted>
  <dcterms:created xsi:type="dcterms:W3CDTF">2005-06-28T02:41:42Z</dcterms:created>
  <dcterms:modified xsi:type="dcterms:W3CDTF">2017-08-31T01:41:05Z</dcterms:modified>
</cp:coreProperties>
</file>